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070" activeTab="0"/>
  </bookViews>
  <sheets>
    <sheet name="TITLE" sheetId="1" r:id="rId1"/>
    <sheet name="Overview" sheetId="2" r:id="rId2"/>
    <sheet name="MC" sheetId="3" r:id="rId3"/>
    <sheet name="FM" sheetId="4" r:id="rId4"/>
    <sheet name="SM" sheetId="5" r:id="rId5"/>
    <sheet name="AS" sheetId="6" r:id="rId6"/>
    <sheet name="QA" sheetId="7" r:id="rId7"/>
    <sheet name="SA" sheetId="8" r:id="rId8"/>
    <sheet name="Results Matrix" sheetId="9" state="hidden" r:id="rId9"/>
    <sheet name="Summary" sheetId="10" r:id="rId10"/>
  </sheets>
  <definedNames>
    <definedName name="_xlnm.Print_Area" localSheetId="5">'AS'!$A$1:$O$34</definedName>
    <definedName name="_xlnm.Print_Area" localSheetId="3">'FM'!$A$1:$O$38</definedName>
    <definedName name="_xlnm.Print_Area" localSheetId="2">'MC'!$A$1:$O$54</definedName>
    <definedName name="_xlnm.Print_Area" localSheetId="1">'Overview'!$A$1:$D$54</definedName>
    <definedName name="_xlnm.Print_Area" localSheetId="6">'QA'!$A$1:$O$32</definedName>
    <definedName name="_xlnm.Print_Area" localSheetId="8">'Results Matrix'!$A$1:$AG$13</definedName>
    <definedName name="_xlnm.Print_Area" localSheetId="7">'SA'!$A$1:$O$36</definedName>
    <definedName name="_xlnm.Print_Area" localSheetId="4">'SM'!$A$1:$O$42</definedName>
    <definedName name="_xlnm.Print_Area" localSheetId="9">'Summary'!$A$1:$F$48</definedName>
    <definedName name="_xlnm.Print_Area" localSheetId="0">'TITLE'!$A$1:$D$62</definedName>
  </definedNames>
  <calcPr fullCalcOnLoad="1"/>
</workbook>
</file>

<file path=xl/sharedStrings.xml><?xml version="1.0" encoding="utf-8"?>
<sst xmlns="http://schemas.openxmlformats.org/spreadsheetml/2006/main" count="368" uniqueCount="233">
  <si>
    <t>2361 Residential Buildings</t>
  </si>
  <si>
    <t>236 BUILDING CONSTRUCTION</t>
  </si>
  <si>
    <t>2362 Nonresidential Buildings</t>
  </si>
  <si>
    <t>237 HEAVY AND CIVIL ENGINEERING</t>
  </si>
  <si>
    <t>2371 Utility Systems</t>
  </si>
  <si>
    <t>2372 Land Division</t>
  </si>
  <si>
    <t>2373 Highways, Streets, and Bridges</t>
  </si>
  <si>
    <t>2379 Other Heavy and Civil Engineering</t>
  </si>
  <si>
    <t>2381 FOUNDATION, STRUCTURE, BUILDING EXTERIOR</t>
  </si>
  <si>
    <t>23811 Poured Concrete Foundation and Structure</t>
  </si>
  <si>
    <t>23812 Structural Steel and Precast Concrete</t>
  </si>
  <si>
    <t>23813 Framing</t>
  </si>
  <si>
    <t>23814 Masonry</t>
  </si>
  <si>
    <t>23815 Glass and Glazing</t>
  </si>
  <si>
    <t>23816 Roofing</t>
  </si>
  <si>
    <t>23817 Siding</t>
  </si>
  <si>
    <t>23819 Other Foundation, Structure, Building Exterior</t>
  </si>
  <si>
    <t>2382 BUILDING EQUIPMENT</t>
  </si>
  <si>
    <t>23821 Electrical</t>
  </si>
  <si>
    <t>23822 Plumbing, Heating, and Air Conditioning</t>
  </si>
  <si>
    <t>23829 Other Building Equipment</t>
  </si>
  <si>
    <t>2383 BUILDING FINISHING</t>
  </si>
  <si>
    <t>23831 Drywall and Insulation</t>
  </si>
  <si>
    <t>23832 Painting and Wall Covering</t>
  </si>
  <si>
    <t>23833 Flooring</t>
  </si>
  <si>
    <t>23835 Finish Carpentry</t>
  </si>
  <si>
    <t>23839 Other Building Finishing</t>
  </si>
  <si>
    <t>2389 OTHER SPECIALTY TRADE</t>
  </si>
  <si>
    <t>23891 Site Preparation</t>
  </si>
  <si>
    <t>23899 All Other Specialty Trade</t>
  </si>
  <si>
    <t>5,9</t>
  </si>
  <si>
    <t>Completed by:</t>
  </si>
  <si>
    <t>Date Completed:</t>
  </si>
  <si>
    <t>PLEASE READ CAREFULLY  The information contained in this publication is not intended as a substitute for advice from a safety expert or legal counsel you may retain for your own purposes.  It is not intended to supplant any legal duty you may have to provide a safe premises, workplace, product or operation.</t>
  </si>
  <si>
    <t>Back to Main Page</t>
  </si>
  <si>
    <t>Company Wide Data</t>
  </si>
  <si>
    <t>Contractor Baseline Culture Assessment</t>
  </si>
  <si>
    <t>Overview</t>
  </si>
  <si>
    <t>Management Commitment</t>
  </si>
  <si>
    <t>Fall Management</t>
  </si>
  <si>
    <t>Subcontractor Selection/Management</t>
  </si>
  <si>
    <t>Quality Assurance/Quality Control</t>
  </si>
  <si>
    <t>Substance Abuse</t>
  </si>
  <si>
    <t>Component</t>
  </si>
  <si>
    <t>Score</t>
  </si>
  <si>
    <t>Adopting a pro-active safety culture that exceeds the norm may meet with some resistance.  However, organizations that understand its value will benefit in several ways:
• Morally, through employee gratification resulting in a more productive work force, and
• Economically, reducing accident frequency and severity and ultimately lowing insurance costs.</t>
  </si>
  <si>
    <t>Overall Score for Management Commitment</t>
  </si>
  <si>
    <t>Assessment Summary</t>
  </si>
  <si>
    <t>MANAGEMENT COMMITMENT</t>
  </si>
  <si>
    <t>FALL MANAGEMENT</t>
  </si>
  <si>
    <t>SUBCONTRACTOR SELECTION/MANAGEMENT</t>
  </si>
  <si>
    <t>QUALITY ASSURANCE/QUALITY CONTROL</t>
  </si>
  <si>
    <t>SUBSTANCE ABUSE</t>
  </si>
  <si>
    <t>OVERALL SAFETY CULTURE ASSESSMENT RATING:</t>
  </si>
  <si>
    <t>Overall Score for Fall Management</t>
  </si>
  <si>
    <t>1. There is a 100% fall management program for all trades/operations (including steel erection) for heights of six feet and higher.</t>
  </si>
  <si>
    <t>2. A progressive disciplinary program is in effect (e.g. first violation suspension from work for week, second violation suspension for month, third violation employee fired).</t>
  </si>
  <si>
    <t>3. Work activities at elevations six feet and higher are pre-planned and safety is engineered into activity (JSTA).</t>
  </si>
  <si>
    <t>4. JSTA is reviewed with crew performing work prior to start of operation, documented, and signed.</t>
  </si>
  <si>
    <t>5. As stated in agreements/contracts, subcontractors engaged in work with in fall exposures six feet and higher must adhere to 100% fall management program requirements.</t>
  </si>
  <si>
    <t>6. Contractually, subcontractors are required to submit JSTA prior to start of operation.</t>
  </si>
  <si>
    <t>Subcontractor Management</t>
  </si>
  <si>
    <t>Overall Score for Subcontractor Management</t>
  </si>
  <si>
    <t>1. All subcontractors are pre-qualified as part of the selection process regardless of price.</t>
  </si>
  <si>
    <t>2. Pre-qualification includes reviewing contractors OSHA incident and recordable rate as compared to industry standards.</t>
  </si>
  <si>
    <t>3. Subcontractors OSHA history is reviewed and disqualified if contractor had 1 or more willful violations in the last 3 years.</t>
  </si>
  <si>
    <t>4. Contractors EMR is reviewed and questioned.</t>
  </si>
  <si>
    <t>5. No work is performed without a signed contract and certificates of insurance on file.</t>
  </si>
  <si>
    <t>6. Written contracts contain broad hold harmless agreement, waiver of subrogation, reassignment clause, safety requirements, 100% fall protection, specific insurance requirements including limits, and additional insured requirement including this insurance to be primary.</t>
  </si>
  <si>
    <t>7. A written contract is used with all hired truckers.</t>
  </si>
  <si>
    <t>8. Purchase orders are not used in place of contract.</t>
  </si>
  <si>
    <t>Automobile Safety</t>
  </si>
  <si>
    <t>Overall Score for Automobile Safety</t>
  </si>
  <si>
    <t>1. A written fleet management program that clearly defines eligibility to drive company owned vehicles is in effect.  Program includes minimum driver qualification such as age, experience level, and acceptable driving record.</t>
  </si>
  <si>
    <t>2. There is a system to verify drivers meet these qualifications with reviews at time of hire and periodically during course of employment.</t>
  </si>
  <si>
    <t>3. Clear rules and policies for use and maintenance of company vehicles or vehicles used on company business are in effect.</t>
  </si>
  <si>
    <t>4. There is accountability and a disciplinary system for failure to comply with rules and policies.</t>
  </si>
  <si>
    <t>5. The company verifies that all persons driving company vehicles or personal vehicles on company business possess a valid driver’s license.</t>
  </si>
  <si>
    <t>6. Motor Vehicle Record (MVR) checks are conducted annually for all drivers.  The company reviews all MVRs against established criteria to determine if record is acceptable.</t>
  </si>
  <si>
    <t>7. The company verifies employees using personal vehicles for business have adequate insurance coverage.</t>
  </si>
  <si>
    <t>8. Employees driving company vehicles or personal vehicles for company business required to attend training about the fleet management program.</t>
  </si>
  <si>
    <t>9. Only authorized employee may drive a company vehicle.</t>
  </si>
  <si>
    <t>10. Company vehicles may be used for incidental trips only within 25 miles of one’s home.</t>
  </si>
  <si>
    <t>11. Personal trailers, boats, and recreational vehicles are not allowed to be pulled.</t>
  </si>
  <si>
    <t>12. There is a clear statement that company vehicles may not be driven after consuming alcohol.</t>
  </si>
  <si>
    <t>13. Possession, transportation, or consumption of alcohol or illegal drugs by anyone in vehicle is not allowed.</t>
  </si>
  <si>
    <t>14. Company policy requires all vehicle occupants wear available personal restraints.</t>
  </si>
  <si>
    <t>15. Policy states that use of cell phones while operating company vehicles is prohibited.</t>
  </si>
  <si>
    <t>16. There are clearly outlined procedures addressing how to report accidents with company vehicles.</t>
  </si>
  <si>
    <t>AUTOMOBILE SAFETY</t>
  </si>
  <si>
    <t>Overall Score for Quality Assurance/Quality Control</t>
  </si>
  <si>
    <t>1. A written and implemented Quality Assurance/Quality Control program is in place that addresses management responsibility, material selection, workmanship, job site inspections, and documentation.</t>
  </si>
  <si>
    <t>2. There is a dedicated QA/QC manager responsible for oversight of the program.</t>
  </si>
  <si>
    <t>3. The QA/QC manager is a licensed professional engineer.</t>
  </si>
  <si>
    <t>4. There is a dedicated staff of QA/QC engineers onsite performing testing and inspection functions.</t>
  </si>
  <si>
    <t>5. Inspection/testing is signed off by a licensed professional engineer in the state work is performed.</t>
  </si>
  <si>
    <t xml:space="preserve">6. Testing and inspection of work in place is documented, signed, and filed.  Testing/inspection to verify work put in place meets approved plans/specifications and applicable city, state, and federal building code requirements. </t>
  </si>
  <si>
    <t>7. Material delivered to site is inspected and stored properly, and documented and filed for review.</t>
  </si>
  <si>
    <t>8. In addition to internal QA/QC oversight, a third party engineering firm conducts inspection and sign off on work.</t>
  </si>
  <si>
    <t>9. Warranty information is obtained and submitted to owner from manufacturers supplying equipment and building material for the project.</t>
  </si>
  <si>
    <t>10. QA/QC is performed on site work, pile driving, soil compaction, foundation (concrete, reinforced steel and water proofing), super structure steel (welds &amp; torque of bolts) or reinforced concrete (concrete &amp; reinforced steel), exterior cladding (curtain wall, masonry, windows, efis),  mechanical systems, plumbing, electrical and elevators, fire proofing, and roofing.</t>
  </si>
  <si>
    <t>11. Subcontractors are pre-qualified to verify experience and capability to perform contract work.</t>
  </si>
  <si>
    <t>12. Subcontractor selection is not based on lowest bid, but on the best responsible contractor.</t>
  </si>
  <si>
    <t>13. No work is performed without a signed contract including required insurance indemnification, hold harmless, and risk transfer requirements.</t>
  </si>
  <si>
    <t>14. Change orders are documented and archived.</t>
  </si>
  <si>
    <t>Overall Score for Substance Abuse</t>
  </si>
  <si>
    <t xml:space="preserve">1. A Drug and Alcohol testing program is fully implemented.  </t>
  </si>
  <si>
    <t>Yes</t>
  </si>
  <si>
    <t>No</t>
  </si>
  <si>
    <t>N/A</t>
  </si>
  <si>
    <t>Pts</t>
  </si>
  <si>
    <t>Net</t>
  </si>
  <si>
    <t>All</t>
  </si>
  <si>
    <t>% Score</t>
  </si>
  <si>
    <t>To print the entire document:</t>
  </si>
  <si>
    <t xml:space="preserve">File/Print, click on "Entire Notebook," and OK </t>
  </si>
  <si>
    <t>NOTE: The title will print in Portrait, all other pages will print in Landscape</t>
  </si>
  <si>
    <t>&lt; Insert the Name of the Contractor</t>
  </si>
  <si>
    <t xml:space="preserve">   This will automatically pre-fill on the other pages</t>
  </si>
  <si>
    <t>&lt; Use drop down menu to select Type of Contractor</t>
  </si>
  <si>
    <t>&lt; Insert Your Name and Title</t>
  </si>
  <si>
    <t>&lt; Insert Date Completed</t>
  </si>
  <si>
    <t>&lt; Click on these hyperlinks to go to the desired section</t>
  </si>
  <si>
    <t xml:space="preserve">   For and "Summary" section, adjust weight column if desired</t>
  </si>
  <si>
    <t xml:space="preserve">   "Overview" section requires no entry</t>
  </si>
  <si>
    <t>2. Pre-employment drug screening is performed.</t>
  </si>
  <si>
    <t>3. Random drug screening is performed.</t>
  </si>
  <si>
    <t>4. Post accident/incident testing is performed.</t>
  </si>
  <si>
    <t>5. Alcohol testing is performed.</t>
  </si>
  <si>
    <t>6. Procedures for substance abuse screening are outlined.</t>
  </si>
  <si>
    <t>7. Donor's responsibility and conduct is outlined.</t>
  </si>
  <si>
    <t>8. A Medical Review Officer has been identified.</t>
  </si>
  <si>
    <t>9. Procedures are in place to address positive test results.</t>
  </si>
  <si>
    <t>10. Subcontractors are required to abide by drug and alcohol testing program requirements.</t>
  </si>
  <si>
    <t>11. A testing company/facility has been identified to perform testing on and the program is managed by GC/CM.</t>
  </si>
  <si>
    <t>12. Drug and alcohol testing is conducted for all workers at all projects.</t>
  </si>
  <si>
    <t>13. Test results are documented and filed.</t>
  </si>
  <si>
    <t>14. There is a program to assist employees seeking rehabilitation assistance.</t>
  </si>
  <si>
    <t>15. Employees observed using drugs or consuming alcohol at the jobsite or when using company vehicles are immediately terminated.</t>
  </si>
  <si>
    <t>16. Testing is done for reasonable suspicion.</t>
  </si>
  <si>
    <t>17. The Ten Panel Test is performed.</t>
  </si>
  <si>
    <t>Substance Abuse*</t>
  </si>
  <si>
    <t>*Score components prohibited by state law as "N/A."</t>
  </si>
  <si>
    <t># Score</t>
  </si>
  <si>
    <t># Avail</t>
  </si>
  <si>
    <t>Quality Assurance/Control</t>
  </si>
  <si>
    <t>Other Exposures/Controls</t>
  </si>
  <si>
    <t>Assessment Results Matrix</t>
  </si>
  <si>
    <t>QUESTION:</t>
  </si>
  <si>
    <t>Results Matrix</t>
  </si>
  <si>
    <t>Summary Table and Chart</t>
  </si>
  <si>
    <t>OVERALL RATING TOTALS</t>
  </si>
  <si>
    <t>ABC Contracting Group</t>
  </si>
  <si>
    <t>2. Senior management including the company president is engaged in development, implementation, and enforcement of company programs and philosophy.  This includes regular job site safety audits to monitor the progress of the safety culture and programs at jobsites.  Audits are documented and reviewed w/project management staff.</t>
  </si>
  <si>
    <t xml:space="preserve">3. An accountability program measuring the safety performance of each project and the project management team is in place.  Projects safety record influences each project management team member's annual bonus and salary incentive.  </t>
  </si>
  <si>
    <t>ESIS Health, Safety &amp; Environmental Services</t>
  </si>
  <si>
    <t>1. There is 100% management commitment and involvement in fostering a company/project-wide safety culture.</t>
  </si>
  <si>
    <t>4. Job specific safety program is developed, implemented, and enforced on each project.</t>
  </si>
  <si>
    <t>5. Pre-Job planning addresses safety, performed by project management team. The plan is in writing and reviewed with all employees on site.</t>
  </si>
  <si>
    <t>6. Job Safety Task Analysis (JSTA) performed prior to the start of each activity.  JSTA addresses scope of work, equipment used, identification of exposures, and identification of controls implemented and enforced.  JSTA is in writing and reviewed with each employee engaged in the activity.</t>
  </si>
  <si>
    <t xml:space="preserve">7. Subcontractors contractually obligated to submit JSTA’s prior to the start of their operation, and not permitted to begin operations without JSTA.  </t>
  </si>
  <si>
    <t>8. Subcontractors are pre-qualified using established selection criteria.  Requirements include a review of the contractor's safety record including OSHA recordable and incident rate, OSHA citations, and EMR.</t>
  </si>
  <si>
    <t xml:space="preserve">Scoring </t>
  </si>
  <si>
    <r>
      <t xml:space="preserve">90 100 - </t>
    </r>
    <r>
      <rPr>
        <b/>
        <sz val="10"/>
        <color indexed="17"/>
        <rFont val="Arial"/>
        <family val="2"/>
      </rPr>
      <t>Strong Safety Culture</t>
    </r>
  </si>
  <si>
    <t>7. All employees and subcontractor employees are required to participate in fall management orientation training on each project.</t>
  </si>
  <si>
    <t xml:space="preserve">8. The fall management program includes retrieval procedures and training of personnel.  </t>
  </si>
  <si>
    <t>9. All fall related incidents and near misses are reviewed and investigated.</t>
  </si>
  <si>
    <t>10. Field management personal are responsible for daily compliance with fall management program.</t>
  </si>
  <si>
    <t>11. Field management personnel are held accountable for the safety performance of their respective projects. Safety performance of project is tied o management’s compensation.</t>
  </si>
  <si>
    <t>12. Procedures in place to ensure and verify all fall arrest systems utilized are engineered to meet all federal safety standards as outlined in OSHA 1926 standard.</t>
  </si>
  <si>
    <t>13. Fall Management Training is verified and documented for each worker exposed to fall hazards on the project.</t>
  </si>
  <si>
    <t>14. If controlled access zones are utilized in compliance with OSHA Sub Part M 1926.500 are Fall Management Plans that fully comply with OSHA 1926.502(k) established, implemented, and executed.</t>
  </si>
  <si>
    <t>15. Fall protection components (i.e. anchor point attachments) pre-engineered and incorporated during fabrication stages of construction (i.e. steel skeleton, pre-cast panels).</t>
  </si>
  <si>
    <t>16. Procedures in place if practical to pre-assemble structural and/or non structural members on the ground and then hoisted in placed to reduce elevated related work exposure.</t>
  </si>
  <si>
    <t>17. Aerial lifts utilized whenever practical during the erection or inspection sequence to reduce the fall exposures associated with walking/working on elevated members.</t>
  </si>
  <si>
    <t xml:space="preserve">18. All rigging related activity required to be performed by trained and qualified personnel.  Verification and documentation of individual’s qualifications are collected. </t>
  </si>
  <si>
    <t xml:space="preserve">19. Procedures in place to inspect all rigging equipment to ensure equipment are appropriate for the task at hand and in proper working condition. </t>
  </si>
  <si>
    <t>20. A full-time safety representative is on site with the authority to stop operations for lack of compliance.</t>
  </si>
  <si>
    <t>9. A sound system is in place for tracking and monitoring certificates of insurance, including adequate training for those reviewing COI’s.</t>
  </si>
  <si>
    <t>10. A written progressive discipline program is in effect for subcontractors not performing as expected.</t>
  </si>
  <si>
    <t>11. Subcontractors are removed from project when written warnings or non-performance go unheeded.</t>
  </si>
  <si>
    <t>12. A safety requirement section is part of each subcontractor agreement/contract.</t>
  </si>
  <si>
    <t>13. Subcontractor employees are required to attend the contractor project orientation program.</t>
  </si>
  <si>
    <t>14. Subcontractors are required to submit JSTA’s prior to start of work.  JSSTA should outline scope of work for each subcontractor operation, equipment to be used, identification of associated exposures, and controls to be implemented. Subcontractor cannot begin work until JSSTA has been submitted and reviewed with the GC/CM field management team.</t>
  </si>
  <si>
    <t xml:space="preserve">15. Full time dedicated and qualified safety representative required when subcontractor’s work force exceeds 25 workers or other pre-established staffed or construction value criteria. </t>
  </si>
  <si>
    <t xml:space="preserve">16. Subcontractor required to submit job specific safety program. </t>
  </si>
  <si>
    <t>17. Subcontractor superintendent and/or foreman required to have at a minimum successfully completed OSHA 30 hour training within past 3 years.</t>
  </si>
  <si>
    <t xml:space="preserve">18. Subcontractor required to attend and participate in regularly held safety progress review meetings. </t>
  </si>
  <si>
    <t>19. Subcontractor required to notify prime contractor immediately of all accidents/incidents and completed within 48 hours a written accident investigation form delivered to the prime contractor.</t>
  </si>
  <si>
    <t>20. Subcontractor required to implement a substance abuse testing program and demonstrate all workers have been tested prior to commencing work.</t>
  </si>
  <si>
    <t>21. Subcontractor employees required to participate in a employee orientation training program prior to commencing work on the project.</t>
  </si>
  <si>
    <t>22. Subcontractor safety performance is evaluated during and at the completion of the project.  Information is utilized in determining future contracts offered to the subcontractor.</t>
  </si>
  <si>
    <t xml:space="preserve">23. Prior to commencing work, subcontractor senior management is required to meet with the prime contractor to discuss safety and quality expectations are clearly understood. </t>
  </si>
  <si>
    <t>24. Subcontractors must submit the name of the safety representative and competent person as required by federal safety standards.</t>
  </si>
  <si>
    <t>Leading Indicator Tool - Culture Assessment</t>
  </si>
  <si>
    <t>9. Employee orientation for each project is attended by all workers (including subcontractor).  Orientations are documented and kept on file.</t>
  </si>
  <si>
    <t xml:space="preserve">10. All accidents are investigated and reviewed by project management staff as to root cause. </t>
  </si>
  <si>
    <t>11. Upper management regularly reviews the accident record of each project and meets with field management to discuss project safety performance.</t>
  </si>
  <si>
    <t xml:space="preserve">12. Drug and alcohol testing program is in place and performed for all workers on each project. </t>
  </si>
  <si>
    <t>13. Safety infraction policy is in place on each project.  Violation of safety requirements result in penalty to worker resulting in fine and or removal from the project.</t>
  </si>
  <si>
    <t>14. A QA/QC program monitoring construction work is in effect, performed and documented by an third party or a specialized in-house unit.</t>
  </si>
  <si>
    <t>15. Crane operators are certified by CCO or local city/state certification governing organization.</t>
  </si>
  <si>
    <t xml:space="preserve">16. Crane picks are engineered determining weight of loads, crane selection, and ground conditions.  Engineering includes verification that picks are within the safe working capacity of the crane.  </t>
  </si>
  <si>
    <t>17. Fleet management program is in effect for all drivers.  MVR checks are performed and fleet management training conducted and attended by all drivers.  Information is documented and filed for review.</t>
  </si>
  <si>
    <t>18. 100% fall management program is in effect company-wide at heights of 6 feet and higher, including steel erection operations.</t>
  </si>
  <si>
    <t>19. Contractual risk transfer language meeting insurance company requirements is in place.</t>
  </si>
  <si>
    <t xml:space="preserve">20. A Return to Work program is in effect. </t>
  </si>
  <si>
    <t>21. Temporary light duty positions/assignments are pre-determined.</t>
  </si>
  <si>
    <t>22. Annual safety objectives and goals established and discussed by senior management.</t>
  </si>
  <si>
    <t>23 Senior Management monitors and evaluates the performance and achievement of these goals throughout the year.</t>
  </si>
  <si>
    <t>24. Roles and responsibilities of all management and labor personal addressing safety clearly defined, outlined, and communicated.</t>
  </si>
  <si>
    <t>25. Feedback either positive or negative solicited by senior management from field management and labor regarding current safety programs, policies, and safety culture.  This information is utilized to enhance overall safety.</t>
  </si>
  <si>
    <t>26. Labor/Management Safety Committee established that meets on a regular basis throughout the year to review and discuss safety related issues.</t>
  </si>
  <si>
    <t>27. Stretch and Flex or other overexhursion control program put in place.</t>
  </si>
  <si>
    <t>28. Accidents/Claims allocated back to the project where the accident/claim originated.</t>
  </si>
  <si>
    <t xml:space="preserve">29. Superintendents/Project Managers required to meet with upper management to review and explain each loss time accident including measures to be taken to prevent a re-occurrence. </t>
  </si>
  <si>
    <t>30. Crisis Management Plan established addressing appropriate procedures and protocols to be followed when dealing with the news media in a crisis situation at the project site.</t>
  </si>
  <si>
    <t>31. Projects are staffed with full time safety personnel.</t>
  </si>
  <si>
    <t>32. All management personal including project executive, estimators, project managers, superintendents, field engineers and foreman are required to have at least OSHA 30 hr training certification.</t>
  </si>
  <si>
    <t>33. Contractor provides annual training to field managers.</t>
  </si>
  <si>
    <t>34. Mandatory safety meeting held are weekly on each project, covering training on project hazards (e.g. scaffolding, PPE, fall, excavation) and topics pertaining to ongoing and/or upcoming activities.  Meetings are documented, signed, and kept on file.</t>
  </si>
  <si>
    <t>35. Contractor assigns competent person trained in the appropriate area per OSHA.</t>
  </si>
  <si>
    <t>36. Local medical facilities are identified for each project, and arrangements made with facility to handle first aid and non life threatening injury.</t>
  </si>
  <si>
    <t>See Disclaimer on Title Page.</t>
  </si>
  <si>
    <t xml:space="preserve">PLEASE READ CAREFULLY; This sample form is being provided to you as a tool that you may wish to use in providing a safety and risk management program. You are responsible for providing safety and risk management services. We at Chubb are providing this tool to you in support of our underwriting objectives and we hereby disclaim any obligation to oversee or monitor the adherence to required or otherwise reasonable safety and risk control practices. We further disclaim liability for claims or suits relating to the alleged or actual failure to conduct reasonable safety control practices, or relating to the use of or failure to use this document. Please note that neither this tool or any of its components contain every possible operation, inspection requirement or other detail that may be relevant to your project or that may be required by federal or state law, or by local building codes, statutes, or other requirements. This tool is intended only as a guideline, and not as a substitute for consultation with your insurance broker, or for engineering, legal or other professional advice. </t>
  </si>
  <si>
    <t>Chubb is the marketing name used to refer to subsidiaries of Chubb Limited, providing insurance and related services. For a list of these subsidiaries, please visit our website, www.chubb.com. Insurance is provided by ACE American Insurance Company and its U.S. based Chubb underwriting company affiliates. All products may not be available in all states. This communication contains product summaries only. Coverage is subject to the language of the policies as actually issued. Surplus lines insurance is sold only through licensed surplus lines producers. Loss control evaluations, reports, recommendations and services are made solely to assist the insurer in underwriting and loss control and are not to be construed as an added benefit for the insured, property owner or any other party (this may not apply if loss control services are purchased separately and specifically pursuant to a service agreement). Evaluation for any hazard or condition does not imply that it is covered under any policy. Chubb is the world’s largest publicly traded property and casualty insurance group. With operations in 54 countries, Chubb provides commercial and personal property and casualty insurance, personal accident and supplemental health insurance, reinsurance and life insurance to a diverse group of clients. Chubb Limited, the parent company of Chubb, is listed on the New York Stock Exchange (NYSE: CB) and is a component of the S&amp;P 500 index. Copyright ©2016</t>
  </si>
  <si>
    <t>Chubb believes construction organizations that strive to be the best they can be are the ones that will continue to be the most successful. This holds true for safety and health, production, and operational perspectives.</t>
  </si>
  <si>
    <r>
      <t xml:space="preserve">Chubb experience has shown that organizations focusing safety and health efforts in selected areas including </t>
    </r>
    <r>
      <rPr>
        <i/>
        <sz val="10"/>
        <rFont val="Arial"/>
        <family val="2"/>
      </rPr>
      <t xml:space="preserve">management commitment, fall management, subcontractor selection/management, quality assurance, and substance abuse </t>
    </r>
    <r>
      <rPr>
        <sz val="10"/>
        <rFont val="Arial"/>
        <family val="2"/>
      </rPr>
      <t>have the greatest opportunity to maximize success in construction safety and health.  Chubb has identified key elements in each of these areas that we believe correlate to superior construction safety and health results.</t>
    </r>
  </si>
  <si>
    <r>
      <t xml:space="preserve">60 and Below - </t>
    </r>
    <r>
      <rPr>
        <b/>
        <sz val="10"/>
        <color indexed="10"/>
        <rFont val="Arial"/>
        <family val="2"/>
      </rPr>
      <t>Needing Attention</t>
    </r>
  </si>
  <si>
    <r>
      <t xml:space="preserve">60 to 69 - </t>
    </r>
    <r>
      <rPr>
        <b/>
        <sz val="10"/>
        <color indexed="10"/>
        <rFont val="Arial"/>
        <family val="2"/>
      </rPr>
      <t>Safety Culture In Progress</t>
    </r>
  </si>
  <si>
    <r>
      <t xml:space="preserve">70 to 79 - </t>
    </r>
    <r>
      <rPr>
        <b/>
        <sz val="10"/>
        <color indexed="53"/>
        <rFont val="Arial"/>
        <family val="2"/>
      </rPr>
      <t>Effective Safety Culture</t>
    </r>
  </si>
  <si>
    <r>
      <t xml:space="preserve">80 to 89 - </t>
    </r>
    <r>
      <rPr>
        <b/>
        <sz val="10"/>
        <color indexed="17"/>
        <rFont val="Arial"/>
        <family val="2"/>
      </rPr>
      <t>Good Safety Culture</t>
    </r>
  </si>
  <si>
    <r>
      <t xml:space="preserve">90 to 100 - </t>
    </r>
    <r>
      <rPr>
        <b/>
        <sz val="10"/>
        <color indexed="17"/>
        <rFont val="Arial"/>
        <family val="2"/>
      </rPr>
      <t>Excellent Safety Culture</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</si>
</sst>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_(&quot;$&quot;* #,##0.000_);_(&quot;$&quot;* \(#,##0.000\);_(&quot;$&quot;* &quot;-&quot;??_);_(@_)"/>
    <numFmt numFmtId="174" formatCode="_(&quot;$&quot;* #,##0.0_);_(&quot;$&quot;* \(#,##0.0\);_(&quot;$&quot;* &quot;-&quot;??_);_(@_)"/>
    <numFmt numFmtId="175" formatCode="_(&quot;$&quot;* #,##0_);_(&quot;$&quot;* \(#,##0\);_(&quot;$&quot;* &quot;-&quot;??_);_(@_)"/>
    <numFmt numFmtId="176" formatCode="0.0%"/>
    <numFmt numFmtId="177" formatCode="[$-409]dddd\,\ mmmm\ dd\,\ yyyy"/>
    <numFmt numFmtId="178" formatCode="[$-409]mmmm\ d\,\ yyyy;@"/>
  </numFmts>
  <fonts count="65">
    <font>
      <sz val="10"/>
      <name val="Arial"/>
      <family val="0"/>
    </font>
    <font>
      <b/>
      <sz val="10"/>
      <name val="Arial"/>
      <family val="2"/>
    </font>
    <font>
      <sz val="8"/>
      <name val="Arial"/>
      <family val="2"/>
    </font>
    <font>
      <b/>
      <sz val="10"/>
      <color indexed="9"/>
      <name val="Arial"/>
      <family val="2"/>
    </font>
    <font>
      <b/>
      <sz val="14"/>
      <name val="Arial"/>
      <family val="2"/>
    </font>
    <font>
      <u val="single"/>
      <sz val="10"/>
      <color indexed="36"/>
      <name val="Arial"/>
      <family val="2"/>
    </font>
    <font>
      <u val="single"/>
      <sz val="10"/>
      <color indexed="12"/>
      <name val="Arial"/>
      <family val="2"/>
    </font>
    <font>
      <i/>
      <sz val="10"/>
      <name val="Arial"/>
      <family val="2"/>
    </font>
    <font>
      <sz val="9"/>
      <name val="Arial"/>
      <family val="2"/>
    </font>
    <font>
      <sz val="24"/>
      <name val="Tahoma"/>
      <family val="2"/>
    </font>
    <font>
      <u val="single"/>
      <sz val="7.5"/>
      <color indexed="12"/>
      <name val="Arial"/>
      <family val="2"/>
    </font>
    <font>
      <sz val="12"/>
      <name val="Tahoma"/>
      <family val="2"/>
    </font>
    <font>
      <b/>
      <sz val="16"/>
      <name val="Tahoma"/>
      <family val="2"/>
    </font>
    <font>
      <sz val="14"/>
      <name val="Tahoma"/>
      <family val="2"/>
    </font>
    <font>
      <b/>
      <u val="single"/>
      <sz val="10"/>
      <color indexed="12"/>
      <name val="Arial"/>
      <family val="2"/>
    </font>
    <font>
      <sz val="10"/>
      <color indexed="9"/>
      <name val="Arial"/>
      <family val="2"/>
    </font>
    <font>
      <i/>
      <sz val="8"/>
      <name val="Arial"/>
      <family val="2"/>
    </font>
    <font>
      <i/>
      <sz val="12"/>
      <name val="Tahoma"/>
      <family val="2"/>
    </font>
    <font>
      <i/>
      <sz val="9"/>
      <name val="Arial"/>
      <family val="2"/>
    </font>
    <font>
      <sz val="10"/>
      <color indexed="8"/>
      <name val="News Gothic Euro"/>
      <family val="0"/>
    </font>
    <font>
      <u val="single"/>
      <sz val="8"/>
      <color indexed="12"/>
      <name val="Arial"/>
      <family val="2"/>
    </font>
    <font>
      <sz val="20"/>
      <name val="Tahoma"/>
      <family val="2"/>
    </font>
    <font>
      <b/>
      <sz val="10"/>
      <color indexed="53"/>
      <name val="Arial"/>
      <family val="2"/>
    </font>
    <font>
      <b/>
      <sz val="10"/>
      <color indexed="10"/>
      <name val="Arial"/>
      <family val="2"/>
    </font>
    <font>
      <b/>
      <sz val="10"/>
      <color indexed="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25"/>
      <color indexed="8"/>
      <name val="Arial"/>
      <family val="0"/>
    </font>
    <font>
      <b/>
      <sz val="10"/>
      <color indexed="8"/>
      <name val="Arial"/>
      <family val="0"/>
    </font>
    <font>
      <b/>
      <sz val="10"/>
      <color indexed="8"/>
      <name val="News Gothic Euro"/>
      <family val="0"/>
    </font>
    <font>
      <sz val="10"/>
      <color indexed="8"/>
      <name val="Arial"/>
      <family val="0"/>
    </font>
    <font>
      <b/>
      <sz val="12"/>
      <color indexed="8"/>
      <name val="News Gothic Euro"/>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6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71">
    <xf numFmtId="0" fontId="0" fillId="0" borderId="0" xfId="0" applyAlignment="1">
      <alignment/>
    </xf>
    <xf numFmtId="0" fontId="0" fillId="0" borderId="0" xfId="0" applyAlignment="1">
      <alignment wrapText="1"/>
    </xf>
    <xf numFmtId="0" fontId="1" fillId="32" borderId="0" xfId="0" applyFont="1" applyFill="1" applyAlignment="1">
      <alignment/>
    </xf>
    <xf numFmtId="4" fontId="1" fillId="33" borderId="10" xfId="0" applyNumberFormat="1" applyFont="1" applyFill="1" applyBorder="1" applyAlignment="1" applyProtection="1">
      <alignment/>
      <protection/>
    </xf>
    <xf numFmtId="4" fontId="0" fillId="33" borderId="10" xfId="0" applyNumberFormat="1" applyFill="1" applyBorder="1" applyAlignment="1">
      <alignment/>
    </xf>
    <xf numFmtId="0" fontId="0" fillId="0" borderId="0" xfId="0" applyFont="1" applyBorder="1" applyAlignment="1">
      <alignment/>
    </xf>
    <xf numFmtId="0" fontId="7" fillId="0" borderId="11" xfId="0" applyFont="1" applyBorder="1" applyAlignment="1" applyProtection="1">
      <alignment/>
      <protection locked="0"/>
    </xf>
    <xf numFmtId="0" fontId="1" fillId="0" borderId="12" xfId="0" applyFont="1" applyBorder="1" applyAlignment="1" applyProtection="1">
      <alignment/>
      <protection locked="0"/>
    </xf>
    <xf numFmtId="4" fontId="1" fillId="0" borderId="0" xfId="0" applyNumberFormat="1" applyFont="1" applyFill="1" applyBorder="1" applyAlignment="1" applyProtection="1">
      <alignment horizontal="center"/>
      <protection/>
    </xf>
    <xf numFmtId="0" fontId="3" fillId="33" borderId="10" xfId="0" applyFont="1" applyFill="1" applyBorder="1" applyAlignment="1" applyProtection="1">
      <alignment horizontal="center"/>
      <protection/>
    </xf>
    <xf numFmtId="0" fontId="3" fillId="33" borderId="10" xfId="0" applyFont="1" applyFill="1" applyBorder="1" applyAlignment="1" applyProtection="1">
      <alignment horizontal="center" wrapText="1"/>
      <protection/>
    </xf>
    <xf numFmtId="4" fontId="1" fillId="33" borderId="10" xfId="0" applyNumberFormat="1" applyFont="1" applyFill="1" applyBorder="1" applyAlignment="1">
      <alignment/>
    </xf>
    <xf numFmtId="165" fontId="1" fillId="32" borderId="10" xfId="0" applyNumberFormat="1" applyFont="1" applyFill="1" applyBorder="1" applyAlignment="1">
      <alignment/>
    </xf>
    <xf numFmtId="165" fontId="0" fillId="0" borderId="10" xfId="0" applyNumberFormat="1" applyBorder="1" applyAlignment="1">
      <alignment/>
    </xf>
    <xf numFmtId="165" fontId="0" fillId="0" borderId="10" xfId="0" applyNumberFormat="1" applyBorder="1" applyAlignment="1">
      <alignment horizontal="right"/>
    </xf>
    <xf numFmtId="0" fontId="0" fillId="0" borderId="0" xfId="0" applyAlignment="1">
      <alignment/>
    </xf>
    <xf numFmtId="0" fontId="10" fillId="0" borderId="0" xfId="53" applyFont="1" applyAlignment="1" applyProtection="1">
      <alignment/>
      <protection locked="0"/>
    </xf>
    <xf numFmtId="4" fontId="1" fillId="34" borderId="13" xfId="0" applyNumberFormat="1" applyFont="1" applyFill="1" applyBorder="1" applyAlignment="1" applyProtection="1">
      <alignment/>
      <protection locked="0"/>
    </xf>
    <xf numFmtId="0" fontId="4" fillId="0" borderId="14" xfId="0" applyFont="1" applyBorder="1" applyAlignment="1" applyProtection="1">
      <alignment horizontal="center" vertical="center"/>
      <protection/>
    </xf>
    <xf numFmtId="0" fontId="1" fillId="0" borderId="0" xfId="0" applyFont="1" applyAlignment="1" applyProtection="1">
      <alignment/>
      <protection/>
    </xf>
    <xf numFmtId="4" fontId="0" fillId="0" borderId="0" xfId="0" applyNumberFormat="1" applyFill="1" applyBorder="1" applyAlignment="1">
      <alignment/>
    </xf>
    <xf numFmtId="0" fontId="1" fillId="0" borderId="0" xfId="0" applyFont="1" applyAlignment="1">
      <alignment horizontal="center"/>
    </xf>
    <xf numFmtId="0" fontId="3" fillId="35" borderId="0" xfId="0" applyFont="1" applyFill="1" applyAlignment="1">
      <alignment horizontal="center"/>
    </xf>
    <xf numFmtId="0" fontId="15" fillId="36" borderId="15" xfId="0" applyFont="1" applyFill="1" applyBorder="1" applyAlignment="1">
      <alignment/>
    </xf>
    <xf numFmtId="0" fontId="6" fillId="0" borderId="10" xfId="53" applyBorder="1" applyAlignment="1" applyProtection="1">
      <alignment/>
      <protection locked="0"/>
    </xf>
    <xf numFmtId="0" fontId="6" fillId="0" borderId="10" xfId="53" applyFill="1" applyBorder="1" applyAlignment="1" applyProtection="1">
      <alignment/>
      <protection locked="0"/>
    </xf>
    <xf numFmtId="9" fontId="15" fillId="36" borderId="0" xfId="59" applyFont="1" applyFill="1" applyAlignment="1">
      <alignment/>
    </xf>
    <xf numFmtId="9" fontId="15" fillId="0" borderId="0" xfId="59" applyFont="1" applyFill="1" applyAlignment="1">
      <alignment/>
    </xf>
    <xf numFmtId="9" fontId="3" fillId="36" borderId="0" xfId="59" applyFont="1" applyFill="1" applyAlignment="1">
      <alignment/>
    </xf>
    <xf numFmtId="0" fontId="11" fillId="0" borderId="0" xfId="0" applyFont="1" applyAlignment="1" applyProtection="1">
      <alignment horizontal="center" vertical="center"/>
      <protection/>
    </xf>
    <xf numFmtId="0" fontId="15" fillId="36" borderId="0" xfId="0" applyFont="1" applyFill="1" applyAlignment="1" applyProtection="1">
      <alignment/>
      <protection/>
    </xf>
    <xf numFmtId="0" fontId="3" fillId="36" borderId="0" xfId="0" applyFont="1" applyFill="1" applyAlignment="1" applyProtection="1">
      <alignment/>
      <protection/>
    </xf>
    <xf numFmtId="0" fontId="3" fillId="36" borderId="0" xfId="0" applyFont="1" applyFill="1" applyAlignment="1" applyProtection="1">
      <alignment horizontal="center"/>
      <protection/>
    </xf>
    <xf numFmtId="0" fontId="15" fillId="0" borderId="0" xfId="0" applyFont="1" applyFill="1" applyBorder="1" applyAlignment="1" applyProtection="1">
      <alignment/>
      <protection/>
    </xf>
    <xf numFmtId="0" fontId="15"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9" fontId="0" fillId="32" borderId="16" xfId="0" applyNumberFormat="1" applyFill="1" applyBorder="1" applyAlignment="1" applyProtection="1">
      <alignment/>
      <protection/>
    </xf>
    <xf numFmtId="0" fontId="0" fillId="32" borderId="16" xfId="59" applyNumberFormat="1" applyFont="1" applyFill="1" applyBorder="1" applyAlignment="1" applyProtection="1">
      <alignment/>
      <protection/>
    </xf>
    <xf numFmtId="9" fontId="0" fillId="0" borderId="0" xfId="59" applyFont="1" applyBorder="1" applyAlignment="1" applyProtection="1">
      <alignment/>
      <protection/>
    </xf>
    <xf numFmtId="0" fontId="0" fillId="0" borderId="0" xfId="59" applyNumberFormat="1" applyFont="1" applyBorder="1" applyAlignment="1" applyProtection="1">
      <alignment/>
      <protection/>
    </xf>
    <xf numFmtId="9" fontId="0" fillId="32" borderId="0" xfId="59" applyFont="1" applyFill="1" applyBorder="1" applyAlignment="1" applyProtection="1">
      <alignment/>
      <protection/>
    </xf>
    <xf numFmtId="0" fontId="0" fillId="32" borderId="0" xfId="59" applyNumberFormat="1" applyFont="1" applyFill="1" applyBorder="1" applyAlignment="1" applyProtection="1">
      <alignment/>
      <protection/>
    </xf>
    <xf numFmtId="9" fontId="0" fillId="0" borderId="0" xfId="59" applyFont="1" applyFill="1" applyBorder="1" applyAlignment="1" applyProtection="1">
      <alignment/>
      <protection/>
    </xf>
    <xf numFmtId="0" fontId="0" fillId="0" borderId="0" xfId="59" applyNumberFormat="1" applyFont="1" applyFill="1" applyBorder="1" applyAlignment="1" applyProtection="1">
      <alignment/>
      <protection/>
    </xf>
    <xf numFmtId="9" fontId="15" fillId="36" borderId="0" xfId="0" applyNumberFormat="1" applyFont="1" applyFill="1" applyBorder="1" applyAlignment="1" applyProtection="1">
      <alignment/>
      <protection/>
    </xf>
    <xf numFmtId="0" fontId="6" fillId="32" borderId="17" xfId="53" applyFill="1" applyBorder="1" applyAlignment="1" applyProtection="1">
      <alignment/>
      <protection locked="0"/>
    </xf>
    <xf numFmtId="0" fontId="6" fillId="32" borderId="10" xfId="53" applyFill="1" applyBorder="1" applyAlignment="1" applyProtection="1">
      <alignment/>
      <protection locked="0"/>
    </xf>
    <xf numFmtId="0" fontId="14" fillId="0" borderId="0" xfId="53" applyFont="1" applyAlignment="1" applyProtection="1">
      <alignment/>
      <protection locked="0"/>
    </xf>
    <xf numFmtId="0" fontId="6" fillId="0" borderId="0" xfId="53" applyAlignment="1" applyProtection="1">
      <alignment/>
      <protection locked="0"/>
    </xf>
    <xf numFmtId="0" fontId="0" fillId="0" borderId="0" xfId="0" applyAlignment="1" applyProtection="1">
      <alignment/>
      <protection locked="0"/>
    </xf>
    <xf numFmtId="4" fontId="1" fillId="33" borderId="10" xfId="0" applyNumberFormat="1" applyFont="1" applyFill="1" applyBorder="1" applyAlignment="1" applyProtection="1">
      <alignment/>
      <protection/>
    </xf>
    <xf numFmtId="4" fontId="0" fillId="33" borderId="10" xfId="0" applyNumberForma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wrapText="1"/>
      <protection/>
    </xf>
    <xf numFmtId="0" fontId="0" fillId="0" borderId="0" xfId="0" applyFont="1" applyAlignment="1" applyProtection="1">
      <alignment vertical="top" wrapText="1"/>
      <protection/>
    </xf>
    <xf numFmtId="0" fontId="1" fillId="32" borderId="0" xfId="0" applyFont="1" applyFill="1" applyAlignment="1" applyProtection="1">
      <alignment/>
      <protection/>
    </xf>
    <xf numFmtId="165" fontId="1" fillId="32" borderId="10" xfId="0" applyNumberFormat="1" applyFont="1" applyFill="1" applyBorder="1" applyAlignment="1" applyProtection="1">
      <alignment/>
      <protection/>
    </xf>
    <xf numFmtId="0" fontId="0" fillId="0" borderId="0" xfId="0" applyAlignment="1" applyProtection="1">
      <alignment/>
      <protection/>
    </xf>
    <xf numFmtId="165" fontId="0" fillId="0" borderId="10" xfId="0" applyNumberFormat="1" applyBorder="1" applyAlignment="1" applyProtection="1">
      <alignment/>
      <protection/>
    </xf>
    <xf numFmtId="165" fontId="0" fillId="0" borderId="10" xfId="0" applyNumberFormat="1" applyBorder="1" applyAlignment="1" applyProtection="1">
      <alignment horizontal="right"/>
      <protection/>
    </xf>
    <xf numFmtId="0" fontId="0" fillId="0" borderId="0" xfId="0" applyFont="1" applyAlignment="1" applyProtection="1">
      <alignment/>
      <protection/>
    </xf>
    <xf numFmtId="0" fontId="0" fillId="0" borderId="15" xfId="0" applyBorder="1" applyAlignment="1" applyProtection="1">
      <alignment/>
      <protection locked="0"/>
    </xf>
    <xf numFmtId="0" fontId="16" fillId="0" borderId="0" xfId="0" applyFont="1" applyAlignment="1">
      <alignment/>
    </xf>
    <xf numFmtId="0" fontId="16" fillId="0" borderId="0" xfId="0" applyFont="1" applyAlignment="1">
      <alignment wrapText="1"/>
    </xf>
    <xf numFmtId="178" fontId="0" fillId="0" borderId="11" xfId="0" applyNumberFormat="1" applyFont="1" applyFill="1" applyBorder="1" applyAlignment="1" applyProtection="1">
      <alignment horizontal="left"/>
      <protection locked="0"/>
    </xf>
    <xf numFmtId="0" fontId="10" fillId="0" borderId="0" xfId="53" applyFont="1" applyAlignment="1" applyProtection="1">
      <alignment horizontal="center"/>
      <protection locked="0"/>
    </xf>
    <xf numFmtId="0" fontId="3" fillId="0" borderId="14" xfId="0" applyFont="1" applyFill="1" applyBorder="1" applyAlignment="1" applyProtection="1">
      <alignment horizontal="center"/>
      <protection/>
    </xf>
    <xf numFmtId="1" fontId="0" fillId="32" borderId="18" xfId="59" applyNumberFormat="1" applyFont="1" applyFill="1" applyBorder="1" applyAlignment="1" applyProtection="1">
      <alignment/>
      <protection/>
    </xf>
    <xf numFmtId="1" fontId="0" fillId="33" borderId="19" xfId="59" applyNumberFormat="1" applyFont="1" applyFill="1" applyBorder="1" applyAlignment="1" applyProtection="1">
      <alignment/>
      <protection/>
    </xf>
    <xf numFmtId="1" fontId="0" fillId="32" borderId="19" xfId="59" applyNumberFormat="1" applyFont="1" applyFill="1" applyBorder="1" applyAlignment="1" applyProtection="1">
      <alignment/>
      <protection/>
    </xf>
    <xf numFmtId="0" fontId="3" fillId="0" borderId="14" xfId="0" applyFont="1" applyFill="1" applyBorder="1" applyAlignment="1" applyProtection="1">
      <alignment/>
      <protection/>
    </xf>
    <xf numFmtId="0" fontId="3" fillId="0" borderId="20" xfId="0" applyFont="1" applyFill="1" applyBorder="1" applyAlignment="1" applyProtection="1">
      <alignment/>
      <protection/>
    </xf>
    <xf numFmtId="0" fontId="1" fillId="32" borderId="10" xfId="0" applyFont="1" applyFill="1" applyBorder="1" applyAlignment="1" applyProtection="1">
      <alignment horizontal="right"/>
      <protection/>
    </xf>
    <xf numFmtId="0" fontId="1" fillId="32" borderId="17" xfId="0" applyFont="1" applyFill="1" applyBorder="1" applyAlignment="1" applyProtection="1">
      <alignment horizontal="right"/>
      <protection/>
    </xf>
    <xf numFmtId="0" fontId="1" fillId="32" borderId="21" xfId="0" applyFont="1" applyFill="1" applyBorder="1" applyAlignment="1" applyProtection="1">
      <alignment horizontal="right"/>
      <protection/>
    </xf>
    <xf numFmtId="0" fontId="1" fillId="32" borderId="22" xfId="0" applyFont="1" applyFill="1" applyBorder="1" applyAlignment="1" applyProtection="1">
      <alignment horizontal="right"/>
      <protection/>
    </xf>
    <xf numFmtId="0" fontId="1" fillId="32" borderId="21" xfId="0" applyFont="1" applyFill="1" applyBorder="1" applyAlignment="1" applyProtection="1">
      <alignment horizontal="right" vertical="center"/>
      <protection/>
    </xf>
    <xf numFmtId="0" fontId="0" fillId="32" borderId="20" xfId="0" applyFont="1" applyFill="1" applyBorder="1" applyAlignment="1" applyProtection="1">
      <alignment horizontal="center" vertical="center"/>
      <protection/>
    </xf>
    <xf numFmtId="0" fontId="0" fillId="32" borderId="13" xfId="0" applyFont="1" applyFill="1" applyBorder="1" applyAlignment="1" applyProtection="1">
      <alignment horizontal="center" vertical="center"/>
      <protection/>
    </xf>
    <xf numFmtId="0" fontId="3" fillId="0" borderId="13" xfId="0" applyFont="1" applyFill="1" applyBorder="1" applyAlignment="1" applyProtection="1">
      <alignment/>
      <protection/>
    </xf>
    <xf numFmtId="0" fontId="0" fillId="35" borderId="0" xfId="0" applyFill="1" applyBorder="1" applyAlignment="1" applyProtection="1">
      <alignment/>
      <protection/>
    </xf>
    <xf numFmtId="0" fontId="0" fillId="35" borderId="19" xfId="0" applyFill="1" applyBorder="1" applyAlignment="1" applyProtection="1">
      <alignment/>
      <protection/>
    </xf>
    <xf numFmtId="0" fontId="0" fillId="35" borderId="20" xfId="0" applyFill="1" applyBorder="1" applyAlignment="1" applyProtection="1">
      <alignment/>
      <protection/>
    </xf>
    <xf numFmtId="0" fontId="0" fillId="35" borderId="16" xfId="0" applyFill="1" applyBorder="1" applyAlignment="1" applyProtection="1">
      <alignment/>
      <protection/>
    </xf>
    <xf numFmtId="0" fontId="0" fillId="35" borderId="18" xfId="0" applyFill="1" applyBorder="1" applyAlignment="1" applyProtection="1">
      <alignment/>
      <protection/>
    </xf>
    <xf numFmtId="0" fontId="0" fillId="35" borderId="13" xfId="0" applyFill="1" applyBorder="1" applyAlignment="1" applyProtection="1">
      <alignment/>
      <protection/>
    </xf>
    <xf numFmtId="0" fontId="3" fillId="35" borderId="23" xfId="0" applyFont="1" applyFill="1" applyBorder="1" applyAlignment="1">
      <alignment/>
    </xf>
    <xf numFmtId="0" fontId="6" fillId="0" borderId="0" xfId="53" applyFont="1" applyAlignment="1" applyProtection="1">
      <alignment/>
      <protection locked="0"/>
    </xf>
    <xf numFmtId="0" fontId="1"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14" xfId="0" applyFont="1" applyBorder="1" applyAlignment="1">
      <alignment/>
    </xf>
    <xf numFmtId="0" fontId="0" fillId="0" borderId="14" xfId="0" applyBorder="1" applyAlignment="1">
      <alignment/>
    </xf>
    <xf numFmtId="0" fontId="1" fillId="0" borderId="14" xfId="0" applyFont="1" applyBorder="1" applyAlignment="1">
      <alignment/>
    </xf>
    <xf numFmtId="0" fontId="1" fillId="0" borderId="0" xfId="0" applyFont="1" applyBorder="1" applyAlignment="1" applyProtection="1">
      <alignment horizontal="left"/>
      <protection/>
    </xf>
    <xf numFmtId="9" fontId="1" fillId="0" borderId="0" xfId="0" applyNumberFormat="1" applyFont="1" applyBorder="1" applyAlignment="1" applyProtection="1">
      <alignment horizontal="right"/>
      <protection/>
    </xf>
    <xf numFmtId="0" fontId="6" fillId="0" borderId="22" xfId="53" applyFill="1" applyBorder="1" applyAlignment="1" applyProtection="1">
      <alignment/>
      <protection locked="0"/>
    </xf>
    <xf numFmtId="9" fontId="0" fillId="0" borderId="14" xfId="59" applyFont="1" applyFill="1" applyBorder="1" applyAlignment="1" applyProtection="1">
      <alignment/>
      <protection/>
    </xf>
    <xf numFmtId="0" fontId="0" fillId="0" borderId="14" xfId="59" applyNumberFormat="1" applyFont="1" applyFill="1" applyBorder="1" applyAlignment="1" applyProtection="1">
      <alignment/>
      <protection/>
    </xf>
    <xf numFmtId="1" fontId="0" fillId="33" borderId="24" xfId="59" applyNumberFormat="1" applyFont="1" applyFill="1" applyBorder="1" applyAlignment="1" applyProtection="1">
      <alignment/>
      <protection/>
    </xf>
    <xf numFmtId="0" fontId="21" fillId="0" borderId="14" xfId="0" applyFont="1" applyBorder="1" applyAlignment="1">
      <alignment horizontal="center" vertical="center"/>
    </xf>
    <xf numFmtId="0" fontId="17" fillId="0" borderId="16" xfId="0" applyFont="1" applyBorder="1" applyAlignment="1">
      <alignment horizontal="right" vertical="center"/>
    </xf>
    <xf numFmtId="0" fontId="8" fillId="0" borderId="0" xfId="0" applyFont="1" applyAlignment="1">
      <alignment horizontal="justify" vertical="top" wrapText="1"/>
    </xf>
    <xf numFmtId="0" fontId="0" fillId="0" borderId="16" xfId="0" applyBorder="1" applyAlignment="1" applyProtection="1">
      <alignment horizontal="center"/>
      <protection/>
    </xf>
    <xf numFmtId="0" fontId="0" fillId="0" borderId="0" xfId="0" applyAlignment="1" applyProtection="1">
      <alignment horizontal="center"/>
      <protection/>
    </xf>
    <xf numFmtId="0" fontId="0" fillId="0" borderId="0" xfId="0" applyAlignment="1">
      <alignment horizontal="center"/>
    </xf>
    <xf numFmtId="0" fontId="11"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1" fillId="0" borderId="19" xfId="0" applyFont="1" applyBorder="1" applyAlignment="1" applyProtection="1">
      <alignment horizontal="center"/>
      <protection/>
    </xf>
    <xf numFmtId="0" fontId="0" fillId="0" borderId="0" xfId="0" applyBorder="1" applyAlignment="1">
      <alignment horizontal="center"/>
    </xf>
    <xf numFmtId="0" fontId="8" fillId="0" borderId="0" xfId="0" applyFont="1" applyAlignment="1">
      <alignment horizontal="left"/>
    </xf>
    <xf numFmtId="0" fontId="0" fillId="0" borderId="10" xfId="0" applyBorder="1" applyAlignment="1">
      <alignment horizontal="center"/>
    </xf>
    <xf numFmtId="0" fontId="16" fillId="0" borderId="0" xfId="0" applyFont="1" applyAlignment="1">
      <alignment horizontal="center"/>
    </xf>
    <xf numFmtId="0" fontId="2" fillId="0" borderId="0" xfId="0" applyFont="1" applyAlignment="1">
      <alignment horizontal="left" wrapText="1"/>
    </xf>
    <xf numFmtId="0" fontId="8" fillId="0" borderId="0" xfId="0" applyFont="1" applyAlignment="1" applyProtection="1">
      <alignment horizontal="center" vertical="top" wrapText="1"/>
      <protection/>
    </xf>
    <xf numFmtId="0" fontId="0" fillId="0" borderId="0" xfId="0" applyFill="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19" xfId="0" applyBorder="1" applyAlignment="1" applyProtection="1">
      <alignment horizontal="center"/>
      <protection/>
    </xf>
    <xf numFmtId="0" fontId="0" fillId="0" borderId="10" xfId="0" applyBorder="1" applyAlignment="1" applyProtection="1">
      <alignment horizontal="center"/>
      <protection/>
    </xf>
    <xf numFmtId="0" fontId="9" fillId="0" borderId="14" xfId="0" applyFont="1" applyBorder="1" applyAlignment="1" applyProtection="1">
      <alignment horizontal="center" vertical="center"/>
      <protection/>
    </xf>
    <xf numFmtId="0" fontId="11" fillId="0" borderId="16" xfId="0" applyFont="1" applyBorder="1" applyAlignment="1" applyProtection="1">
      <alignment horizontal="right" vertical="center"/>
      <protection/>
    </xf>
    <xf numFmtId="0" fontId="11" fillId="0" borderId="0" xfId="0" applyFont="1" applyAlignment="1" applyProtection="1">
      <alignment horizontal="center" vertical="center"/>
      <protection/>
    </xf>
    <xf numFmtId="0" fontId="1" fillId="0" borderId="0" xfId="0" applyFont="1" applyAlignment="1" applyProtection="1">
      <alignment horizontal="center"/>
      <protection/>
    </xf>
    <xf numFmtId="0" fontId="4" fillId="0" borderId="0" xfId="0" applyFont="1" applyAlignment="1" applyProtection="1">
      <alignment horizontal="center" vertical="center"/>
      <protection/>
    </xf>
    <xf numFmtId="0" fontId="4" fillId="0" borderId="14" xfId="0" applyFont="1" applyBorder="1" applyAlignment="1" applyProtection="1">
      <alignment horizontal="center" vertical="center"/>
      <protection/>
    </xf>
    <xf numFmtId="0" fontId="0" fillId="0" borderId="16" xfId="0" applyBorder="1" applyAlignment="1">
      <alignment horizontal="center"/>
    </xf>
    <xf numFmtId="0" fontId="3" fillId="36" borderId="21" xfId="0" applyFont="1" applyFill="1" applyBorder="1" applyAlignment="1">
      <alignment horizontal="right" vertical="top" wrapText="1"/>
    </xf>
    <xf numFmtId="0" fontId="3" fillId="36" borderId="20" xfId="0" applyFont="1" applyFill="1" applyBorder="1" applyAlignment="1">
      <alignment horizontal="right" vertical="top" wrapText="1"/>
    </xf>
    <xf numFmtId="0" fontId="3" fillId="36" borderId="13" xfId="0" applyFont="1" applyFill="1" applyBorder="1" applyAlignment="1">
      <alignment horizontal="right" vertical="top" wrapText="1"/>
    </xf>
    <xf numFmtId="0" fontId="0" fillId="0" borderId="15"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20" xfId="0" applyBorder="1" applyAlignment="1">
      <alignment horizontal="left" vertical="top" wrapText="1"/>
    </xf>
    <xf numFmtId="0" fontId="0" fillId="0" borderId="13" xfId="0" applyBorder="1" applyAlignment="1">
      <alignment horizontal="left" vertical="top" wrapText="1"/>
    </xf>
    <xf numFmtId="0" fontId="0" fillId="0" borderId="21" xfId="0" applyFont="1" applyFill="1" applyBorder="1" applyAlignment="1">
      <alignment horizontal="left" vertical="top" wrapText="1"/>
    </xf>
    <xf numFmtId="0" fontId="0" fillId="0" borderId="20" xfId="0" applyFill="1" applyBorder="1" applyAlignment="1">
      <alignment horizontal="left" vertical="top" wrapText="1"/>
    </xf>
    <xf numFmtId="0" fontId="0" fillId="0" borderId="13" xfId="0" applyFill="1" applyBorder="1" applyAlignment="1">
      <alignment horizontal="left" vertical="top" wrapText="1"/>
    </xf>
    <xf numFmtId="0" fontId="0" fillId="0" borderId="21" xfId="0" applyFill="1" applyBorder="1" applyAlignment="1">
      <alignment horizontal="left" vertical="top" wrapText="1"/>
    </xf>
    <xf numFmtId="0" fontId="0" fillId="0" borderId="23"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5" xfId="0" applyFont="1" applyBorder="1" applyAlignment="1">
      <alignment horizontal="left" vertical="top" wrapText="1"/>
    </xf>
    <xf numFmtId="0" fontId="0" fillId="37" borderId="21" xfId="0" applyFill="1" applyBorder="1" applyAlignment="1">
      <alignment horizontal="left" vertical="top" wrapText="1"/>
    </xf>
    <xf numFmtId="0" fontId="0" fillId="37" borderId="20" xfId="0" applyFill="1" applyBorder="1" applyAlignment="1">
      <alignment horizontal="left" vertical="top" wrapText="1"/>
    </xf>
    <xf numFmtId="0" fontId="0" fillId="37" borderId="13" xfId="0" applyFill="1" applyBorder="1" applyAlignment="1">
      <alignment horizontal="left" vertical="top" wrapText="1"/>
    </xf>
    <xf numFmtId="0" fontId="3" fillId="35" borderId="22" xfId="0" applyFont="1" applyFill="1" applyBorder="1" applyAlignment="1">
      <alignment horizontal="center"/>
    </xf>
    <xf numFmtId="0" fontId="3" fillId="35" borderId="14" xfId="0" applyFont="1" applyFill="1" applyBorder="1" applyAlignment="1">
      <alignment horizontal="center"/>
    </xf>
    <xf numFmtId="0" fontId="0" fillId="0" borderId="15" xfId="0" applyBorder="1" applyAlignment="1">
      <alignment horizontal="left"/>
    </xf>
    <xf numFmtId="0" fontId="0" fillId="0" borderId="19" xfId="0" applyBorder="1" applyAlignment="1">
      <alignment horizontal="center"/>
    </xf>
    <xf numFmtId="0" fontId="4" fillId="0" borderId="0" xfId="0" applyFont="1" applyBorder="1" applyAlignment="1" applyProtection="1">
      <alignment horizontal="center" vertical="center"/>
      <protection/>
    </xf>
    <xf numFmtId="0" fontId="13" fillId="32" borderId="23" xfId="0" applyFont="1" applyFill="1" applyBorder="1" applyAlignment="1">
      <alignment horizontal="center" vertical="center"/>
    </xf>
    <xf numFmtId="0" fontId="13" fillId="32" borderId="12" xfId="0" applyFont="1" applyFill="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0" fillId="0" borderId="15" xfId="0" applyFont="1" applyBorder="1" applyAlignment="1">
      <alignment horizontal="left"/>
    </xf>
    <xf numFmtId="0" fontId="0" fillId="0" borderId="21" xfId="0" applyFont="1" applyBorder="1" applyAlignment="1">
      <alignment horizontal="left" vertical="top" wrapText="1"/>
    </xf>
    <xf numFmtId="0" fontId="18" fillId="0" borderId="16" xfId="0" applyFont="1" applyBorder="1" applyAlignment="1">
      <alignment horizontal="left"/>
    </xf>
    <xf numFmtId="0" fontId="8" fillId="0" borderId="0" xfId="0" applyFont="1" applyAlignment="1" applyProtection="1">
      <alignment horizontal="left" vertical="top" wrapText="1"/>
      <protection/>
    </xf>
    <xf numFmtId="0" fontId="10" fillId="0" borderId="0" xfId="53" applyFont="1" applyAlignment="1" applyProtection="1">
      <alignment horizontal="center"/>
      <protection locked="0"/>
    </xf>
    <xf numFmtId="0" fontId="9" fillId="0" borderId="0" xfId="0" applyFont="1" applyBorder="1" applyAlignment="1" applyProtection="1">
      <alignment horizontal="center" vertical="center"/>
      <protection/>
    </xf>
    <xf numFmtId="0" fontId="17" fillId="0" borderId="0" xfId="0" applyFont="1" applyBorder="1" applyAlignment="1" applyProtection="1">
      <alignment horizontal="right" vertical="center"/>
      <protection/>
    </xf>
    <xf numFmtId="0" fontId="1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protection/>
    </xf>
    <xf numFmtId="0" fontId="20" fillId="0" borderId="0" xfId="53" applyFont="1" applyAlignment="1" applyProtection="1">
      <alignment horizontal="center"/>
      <protection locked="0"/>
    </xf>
    <xf numFmtId="0" fontId="10" fillId="0" borderId="16" xfId="53" applyFont="1" applyBorder="1" applyAlignment="1" applyProtection="1">
      <alignment horizontal="left" vertical="top"/>
      <protection/>
    </xf>
    <xf numFmtId="0" fontId="10" fillId="0" borderId="0" xfId="53" applyFont="1" applyAlignment="1" applyProtection="1">
      <alignment horizontal="left" vertical="top"/>
      <protection/>
    </xf>
    <xf numFmtId="0" fontId="3" fillId="36" borderId="0" xfId="0" applyFont="1" applyFill="1" applyBorder="1" applyAlignment="1" applyProtection="1">
      <alignment horizontal="right"/>
      <protection locked="0"/>
    </xf>
    <xf numFmtId="0" fontId="2" fillId="0" borderId="0" xfId="0" applyFont="1" applyAlignment="1" applyProtection="1">
      <alignment horizontal="left" vertical="top"/>
      <protection/>
    </xf>
    <xf numFmtId="0" fontId="1" fillId="0" borderId="0" xfId="0" applyFont="1" applyBorder="1" applyAlignment="1" applyProtection="1">
      <alignment horizontal="center"/>
      <protection/>
    </xf>
    <xf numFmtId="0" fontId="3" fillId="33" borderId="10"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23"/>
        </patternFill>
      </fill>
    </dxf>
    <dxf>
      <fill>
        <patternFill>
          <bgColor indexed="16"/>
        </patternFill>
      </fill>
    </dxf>
    <dxf>
      <fill>
        <patternFill>
          <bgColor indexed="17"/>
        </patternFill>
      </fill>
    </dxf>
    <dxf>
      <fill>
        <patternFill>
          <bgColor indexed="22"/>
        </patternFill>
      </fill>
    </dxf>
    <dxf>
      <font>
        <color indexed="9"/>
      </font>
      <fill>
        <patternFill>
          <bgColor indexed="16"/>
        </patternFill>
      </fill>
    </dxf>
    <dxf>
      <font>
        <color indexed="9"/>
      </font>
      <fill>
        <patternFill>
          <bgColor indexed="58"/>
        </patternFill>
      </fill>
    </dxf>
    <dxf>
      <fill>
        <patternFill>
          <bgColor indexed="22"/>
        </patternFill>
      </fill>
    </dxf>
    <dxf>
      <font>
        <color indexed="9"/>
      </font>
      <fill>
        <patternFill>
          <bgColor indexed="16"/>
        </patternFill>
      </fill>
    </dxf>
    <dxf>
      <font>
        <color indexed="9"/>
      </font>
      <fill>
        <patternFill>
          <bgColor indexed="58"/>
        </patternFill>
      </fill>
    </dxf>
    <dxf>
      <fill>
        <patternFill>
          <bgColor indexed="22"/>
        </patternFill>
      </fill>
    </dxf>
    <dxf>
      <font>
        <color indexed="9"/>
      </font>
      <fill>
        <patternFill>
          <bgColor indexed="16"/>
        </patternFill>
      </fill>
    </dxf>
    <dxf>
      <font>
        <color indexed="9"/>
      </font>
      <fill>
        <patternFill>
          <bgColor indexed="58"/>
        </patternFill>
      </fill>
    </dxf>
    <dxf>
      <fill>
        <patternFill>
          <bgColor indexed="22"/>
        </patternFill>
      </fill>
    </dxf>
    <dxf>
      <font>
        <color indexed="9"/>
      </font>
      <fill>
        <patternFill>
          <bgColor indexed="16"/>
        </patternFill>
      </fill>
    </dxf>
    <dxf>
      <font>
        <color indexed="9"/>
      </font>
      <fill>
        <patternFill>
          <bgColor indexed="58"/>
        </patternFill>
      </fill>
    </dxf>
    <dxf>
      <fill>
        <patternFill>
          <bgColor indexed="22"/>
        </patternFill>
      </fill>
    </dxf>
    <dxf>
      <font>
        <color indexed="9"/>
      </font>
      <fill>
        <patternFill>
          <bgColor indexed="16"/>
        </patternFill>
      </fill>
    </dxf>
    <dxf>
      <font>
        <color indexed="9"/>
      </font>
      <fill>
        <patternFill>
          <bgColor indexed="58"/>
        </patternFill>
      </fill>
    </dxf>
    <dxf>
      <fill>
        <patternFill>
          <bgColor indexed="22"/>
        </patternFill>
      </fill>
    </dxf>
    <dxf>
      <font>
        <color indexed="9"/>
      </font>
      <fill>
        <patternFill>
          <bgColor indexed="16"/>
        </patternFill>
      </fill>
    </dxf>
    <dxf>
      <font>
        <color indexed="9"/>
      </font>
      <fill>
        <patternFill>
          <bgColor indexed="5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OVERALL CULTURE ASSESSMENT RATING CHART</a:t>
            </a:r>
          </a:p>
        </c:rich>
      </c:tx>
      <c:layout>
        <c:manualLayout>
          <c:xMode val="factor"/>
          <c:yMode val="factor"/>
          <c:x val="0.0405"/>
          <c:y val="0.00225"/>
        </c:manualLayout>
      </c:layout>
      <c:spPr>
        <a:noFill/>
        <a:ln>
          <a:noFill/>
        </a:ln>
      </c:spPr>
    </c:title>
    <c:plotArea>
      <c:layout>
        <c:manualLayout>
          <c:xMode val="edge"/>
          <c:yMode val="edge"/>
          <c:x val="0.07"/>
          <c:y val="0.1205"/>
          <c:w val="0.9085"/>
          <c:h val="0.781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txPr>
                <a:bodyPr vert="horz" rot="0" anchor="ctr"/>
                <a:lstStyle/>
                <a:p>
                  <a:pPr algn="ctr">
                    <a:defRPr lang="en-US" cap="none" sz="1000" b="1"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Summary!$C$11:$C$17</c:f>
              <c:strCache/>
            </c:strRef>
          </c:cat>
          <c:val>
            <c:numRef>
              <c:f>Summary!$D$11:$D$17</c:f>
              <c:numCache/>
            </c:numRef>
          </c:val>
        </c:ser>
        <c:axId val="324738"/>
        <c:axId val="2922643"/>
      </c:barChart>
      <c:catAx>
        <c:axId val="324738"/>
        <c:scaling>
          <c:orientation val="minMax"/>
        </c:scaling>
        <c:axPos val="b"/>
        <c:title>
          <c:tx>
            <c:rich>
              <a:bodyPr vert="horz" rot="0" anchor="ctr"/>
              <a:lstStyle/>
              <a:p>
                <a:pPr algn="ctr">
                  <a:defRPr/>
                </a:pPr>
                <a:r>
                  <a:rPr lang="en-US" cap="none" sz="1000" b="1" i="0" u="none" baseline="0">
                    <a:solidFill>
                      <a:srgbClr val="000000"/>
                    </a:solidFill>
                  </a:rPr>
                  <a:t>Category</a:t>
                </a:r>
              </a:p>
            </c:rich>
          </c:tx>
          <c:layout>
            <c:manualLayout>
              <c:xMode val="factor"/>
              <c:yMode val="factor"/>
              <c:x val="-0.115"/>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2922643"/>
        <c:crosses val="autoZero"/>
        <c:auto val="1"/>
        <c:lblOffset val="100"/>
        <c:tickLblSkip val="1"/>
        <c:noMultiLvlLbl val="0"/>
      </c:catAx>
      <c:valAx>
        <c:axId val="2922643"/>
        <c:scaling>
          <c:orientation val="minMax"/>
        </c:scaling>
        <c:axPos val="l"/>
        <c:title>
          <c:tx>
            <c:rich>
              <a:bodyPr vert="horz" rot="-5400000" anchor="ctr"/>
              <a:lstStyle/>
              <a:p>
                <a:pPr algn="ctr">
                  <a:defRPr/>
                </a:pPr>
                <a:r>
                  <a:rPr lang="en-US" cap="none" sz="1000" b="1" i="0" u="none" baseline="0">
                    <a:solidFill>
                      <a:srgbClr val="000000"/>
                    </a:solidFill>
                  </a:rPr>
                  <a:t>% Score</a:t>
                </a:r>
              </a:p>
            </c:rich>
          </c:tx>
          <c:layout>
            <c:manualLayout>
              <c:xMode val="factor"/>
              <c:yMode val="factor"/>
              <c:x val="-0.016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4738"/>
        <c:crossesAt val="1"/>
        <c:crossBetween val="between"/>
        <c:dispUnits/>
      </c:valAx>
      <c:spPr>
        <a:solidFill>
          <a:srgbClr val="CCFFCC"/>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21</xdr:row>
      <xdr:rowOff>57150</xdr:rowOff>
    </xdr:from>
    <xdr:to>
      <xdr:col>0</xdr:col>
      <xdr:colOff>1562100</xdr:colOff>
      <xdr:row>57</xdr:row>
      <xdr:rowOff>142875</xdr:rowOff>
    </xdr:to>
    <xdr:pic>
      <xdr:nvPicPr>
        <xdr:cNvPr id="1" name="Picture 13" descr="blueprints2"/>
        <xdr:cNvPicPr preferRelativeResize="1">
          <a:picLocks noChangeAspect="1"/>
        </xdr:cNvPicPr>
      </xdr:nvPicPr>
      <xdr:blipFill>
        <a:blip r:embed="rId1"/>
        <a:stretch>
          <a:fillRect/>
        </a:stretch>
      </xdr:blipFill>
      <xdr:spPr>
        <a:xfrm>
          <a:off x="76200" y="3829050"/>
          <a:ext cx="1485900" cy="895350"/>
        </a:xfrm>
        <a:prstGeom prst="rect">
          <a:avLst/>
        </a:prstGeom>
        <a:noFill/>
        <a:ln w="9525" cmpd="sng">
          <a:noFill/>
        </a:ln>
      </xdr:spPr>
    </xdr:pic>
    <xdr:clientData/>
  </xdr:twoCellAnchor>
  <xdr:twoCellAnchor editAs="oneCell">
    <xdr:from>
      <xdr:col>0</xdr:col>
      <xdr:colOff>57150</xdr:colOff>
      <xdr:row>3</xdr:row>
      <xdr:rowOff>76200</xdr:rowOff>
    </xdr:from>
    <xdr:to>
      <xdr:col>0</xdr:col>
      <xdr:colOff>1600200</xdr:colOff>
      <xdr:row>4</xdr:row>
      <xdr:rowOff>76200</xdr:rowOff>
    </xdr:to>
    <xdr:pic>
      <xdr:nvPicPr>
        <xdr:cNvPr id="2" name="Picture 3"/>
        <xdr:cNvPicPr preferRelativeResize="1">
          <a:picLocks noChangeAspect="1"/>
        </xdr:cNvPicPr>
      </xdr:nvPicPr>
      <xdr:blipFill>
        <a:blip r:embed="rId2"/>
        <a:stretch>
          <a:fillRect/>
        </a:stretch>
      </xdr:blipFill>
      <xdr:spPr>
        <a:xfrm>
          <a:off x="57150" y="914400"/>
          <a:ext cx="1543050"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3</xdr:row>
      <xdr:rowOff>95250</xdr:rowOff>
    </xdr:from>
    <xdr:to>
      <xdr:col>0</xdr:col>
      <xdr:colOff>1600200</xdr:colOff>
      <xdr:row>4</xdr:row>
      <xdr:rowOff>95250</xdr:rowOff>
    </xdr:to>
    <xdr:pic>
      <xdr:nvPicPr>
        <xdr:cNvPr id="1" name="Picture 2"/>
        <xdr:cNvPicPr preferRelativeResize="1">
          <a:picLocks noChangeAspect="1"/>
        </xdr:cNvPicPr>
      </xdr:nvPicPr>
      <xdr:blipFill>
        <a:blip r:embed="rId1"/>
        <a:stretch>
          <a:fillRect/>
        </a:stretch>
      </xdr:blipFill>
      <xdr:spPr>
        <a:xfrm>
          <a:off x="57150" y="857250"/>
          <a:ext cx="1543050"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85725</xdr:rowOff>
    </xdr:from>
    <xdr:to>
      <xdr:col>0</xdr:col>
      <xdr:colOff>1609725</xdr:colOff>
      <xdr:row>1</xdr:row>
      <xdr:rowOff>85725</xdr:rowOff>
    </xdr:to>
    <xdr:pic>
      <xdr:nvPicPr>
        <xdr:cNvPr id="1" name="Picture 2"/>
        <xdr:cNvPicPr preferRelativeResize="1">
          <a:picLocks noChangeAspect="1"/>
        </xdr:cNvPicPr>
      </xdr:nvPicPr>
      <xdr:blipFill>
        <a:blip r:embed="rId1"/>
        <a:stretch>
          <a:fillRect/>
        </a:stretch>
      </xdr:blipFill>
      <xdr:spPr>
        <a:xfrm>
          <a:off x="66675" y="85725"/>
          <a:ext cx="1543050" cy="161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1609725</xdr:colOff>
      <xdr:row>1</xdr:row>
      <xdr:rowOff>76200</xdr:rowOff>
    </xdr:to>
    <xdr:pic>
      <xdr:nvPicPr>
        <xdr:cNvPr id="1" name="Picture 2"/>
        <xdr:cNvPicPr preferRelativeResize="1">
          <a:picLocks noChangeAspect="1"/>
        </xdr:cNvPicPr>
      </xdr:nvPicPr>
      <xdr:blipFill>
        <a:blip r:embed="rId1"/>
        <a:stretch>
          <a:fillRect/>
        </a:stretch>
      </xdr:blipFill>
      <xdr:spPr>
        <a:xfrm>
          <a:off x="66675" y="76200"/>
          <a:ext cx="1543050" cy="161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0</xdr:col>
      <xdr:colOff>1590675</xdr:colOff>
      <xdr:row>1</xdr:row>
      <xdr:rowOff>85725</xdr:rowOff>
    </xdr:to>
    <xdr:pic>
      <xdr:nvPicPr>
        <xdr:cNvPr id="1" name="Picture 2"/>
        <xdr:cNvPicPr preferRelativeResize="1">
          <a:picLocks noChangeAspect="1"/>
        </xdr:cNvPicPr>
      </xdr:nvPicPr>
      <xdr:blipFill>
        <a:blip r:embed="rId1"/>
        <a:stretch>
          <a:fillRect/>
        </a:stretch>
      </xdr:blipFill>
      <xdr:spPr>
        <a:xfrm>
          <a:off x="47625" y="85725"/>
          <a:ext cx="1543050" cy="161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114300</xdr:rowOff>
    </xdr:from>
    <xdr:to>
      <xdr:col>0</xdr:col>
      <xdr:colOff>1590675</xdr:colOff>
      <xdr:row>1</xdr:row>
      <xdr:rowOff>114300</xdr:rowOff>
    </xdr:to>
    <xdr:pic>
      <xdr:nvPicPr>
        <xdr:cNvPr id="1" name="Picture 2"/>
        <xdr:cNvPicPr preferRelativeResize="1">
          <a:picLocks noChangeAspect="1"/>
        </xdr:cNvPicPr>
      </xdr:nvPicPr>
      <xdr:blipFill>
        <a:blip r:embed="rId1"/>
        <a:stretch>
          <a:fillRect/>
        </a:stretch>
      </xdr:blipFill>
      <xdr:spPr>
        <a:xfrm>
          <a:off x="47625" y="114300"/>
          <a:ext cx="1543050" cy="161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1609725</xdr:colOff>
      <xdr:row>1</xdr:row>
      <xdr:rowOff>57150</xdr:rowOff>
    </xdr:to>
    <xdr:pic>
      <xdr:nvPicPr>
        <xdr:cNvPr id="1" name="Picture 2"/>
        <xdr:cNvPicPr preferRelativeResize="1">
          <a:picLocks noChangeAspect="1"/>
        </xdr:cNvPicPr>
      </xdr:nvPicPr>
      <xdr:blipFill>
        <a:blip r:embed="rId1"/>
        <a:stretch>
          <a:fillRect/>
        </a:stretch>
      </xdr:blipFill>
      <xdr:spPr>
        <a:xfrm>
          <a:off x="66675" y="66675"/>
          <a:ext cx="1543050"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0</xdr:col>
      <xdr:colOff>1590675</xdr:colOff>
      <xdr:row>1</xdr:row>
      <xdr:rowOff>76200</xdr:rowOff>
    </xdr:to>
    <xdr:pic>
      <xdr:nvPicPr>
        <xdr:cNvPr id="1" name="Picture 2"/>
        <xdr:cNvPicPr preferRelativeResize="1">
          <a:picLocks noChangeAspect="1"/>
        </xdr:cNvPicPr>
      </xdr:nvPicPr>
      <xdr:blipFill>
        <a:blip r:embed="rId1"/>
        <a:stretch>
          <a:fillRect/>
        </a:stretch>
      </xdr:blipFill>
      <xdr:spPr>
        <a:xfrm>
          <a:off x="47625" y="76200"/>
          <a:ext cx="1543050" cy="161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28575</xdr:rowOff>
    </xdr:from>
    <xdr:to>
      <xdr:col>5</xdr:col>
      <xdr:colOff>533400</xdr:colOff>
      <xdr:row>46</xdr:row>
      <xdr:rowOff>9525</xdr:rowOff>
    </xdr:to>
    <xdr:graphicFrame>
      <xdr:nvGraphicFramePr>
        <xdr:cNvPr id="1" name="Chart 6"/>
        <xdr:cNvGraphicFramePr/>
      </xdr:nvGraphicFramePr>
      <xdr:xfrm>
        <a:off x="0" y="3571875"/>
        <a:ext cx="6886575" cy="42195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47625</xdr:colOff>
      <xdr:row>3</xdr:row>
      <xdr:rowOff>66675</xdr:rowOff>
    </xdr:from>
    <xdr:to>
      <xdr:col>0</xdr:col>
      <xdr:colOff>1590675</xdr:colOff>
      <xdr:row>4</xdr:row>
      <xdr:rowOff>66675</xdr:rowOff>
    </xdr:to>
    <xdr:pic>
      <xdr:nvPicPr>
        <xdr:cNvPr id="2" name="Picture 3"/>
        <xdr:cNvPicPr preferRelativeResize="1">
          <a:picLocks noChangeAspect="1"/>
        </xdr:cNvPicPr>
      </xdr:nvPicPr>
      <xdr:blipFill>
        <a:blip r:embed="rId2"/>
        <a:stretch>
          <a:fillRect/>
        </a:stretch>
      </xdr:blipFill>
      <xdr:spPr>
        <a:xfrm>
          <a:off x="47625" y="828675"/>
          <a:ext cx="15430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F62"/>
  <sheetViews>
    <sheetView tabSelected="1" zoomScalePageLayoutView="0" workbookViewId="0" topLeftCell="A1">
      <selection activeCell="C4" sqref="C4:C5"/>
    </sheetView>
  </sheetViews>
  <sheetFormatPr defaultColWidth="9.140625" defaultRowHeight="12.75"/>
  <cols>
    <col min="1" max="1" width="25.00390625" style="0" customWidth="1"/>
    <col min="2" max="2" width="4.8515625" style="0" customWidth="1"/>
    <col min="3" max="3" width="48.7109375" style="0" customWidth="1"/>
    <col min="4" max="4" width="4.28125" style="0" customWidth="1"/>
    <col min="5" max="5" width="3.8515625" style="0" customWidth="1"/>
    <col min="6" max="6" width="52.140625" style="0" customWidth="1"/>
    <col min="15" max="15" width="4.421875" style="0" customWidth="1"/>
  </cols>
  <sheetData>
    <row r="1" spans="1:6" ht="36" customHeight="1">
      <c r="A1" s="100" t="s">
        <v>194</v>
      </c>
      <c r="B1" s="100"/>
      <c r="C1" s="100"/>
      <c r="D1" s="100"/>
      <c r="E1" s="105"/>
      <c r="F1" s="105"/>
    </row>
    <row r="2" spans="1:6" ht="15" customHeight="1">
      <c r="A2" s="101" t="s">
        <v>35</v>
      </c>
      <c r="B2" s="101"/>
      <c r="C2" s="101"/>
      <c r="D2" s="101"/>
      <c r="E2" s="105"/>
      <c r="F2" s="105"/>
    </row>
    <row r="3" spans="1:6" ht="15" customHeight="1">
      <c r="A3" s="106"/>
      <c r="B3" s="106"/>
      <c r="C3" s="106"/>
      <c r="D3" s="106"/>
      <c r="E3" s="105"/>
      <c r="F3" s="105"/>
    </row>
    <row r="4" spans="1:6" ht="12.75">
      <c r="A4" s="109"/>
      <c r="B4" s="9"/>
      <c r="C4" s="107" t="s">
        <v>152</v>
      </c>
      <c r="D4" s="105"/>
      <c r="E4" s="105"/>
      <c r="F4" s="62" t="s">
        <v>117</v>
      </c>
    </row>
    <row r="5" spans="1:6" s="1" customFormat="1" ht="12.75">
      <c r="A5" s="109"/>
      <c r="B5" s="10"/>
      <c r="C5" s="108"/>
      <c r="D5" s="105"/>
      <c r="E5" s="105"/>
      <c r="F5" s="63" t="s">
        <v>118</v>
      </c>
    </row>
    <row r="6" spans="1:6" s="1" customFormat="1" ht="14.25" customHeight="1">
      <c r="A6" s="109"/>
      <c r="B6" s="10"/>
      <c r="C6" s="18"/>
      <c r="D6" s="105"/>
      <c r="E6" s="105"/>
      <c r="F6" s="63"/>
    </row>
    <row r="7" spans="1:6" ht="12.75">
      <c r="A7" s="109"/>
      <c r="B7" s="3"/>
      <c r="C7" s="17" t="s">
        <v>1</v>
      </c>
      <c r="D7" s="105"/>
      <c r="E7" s="105"/>
      <c r="F7" s="62" t="s">
        <v>119</v>
      </c>
    </row>
    <row r="8" spans="1:6" ht="12.75">
      <c r="A8" s="109"/>
      <c r="B8" s="11"/>
      <c r="D8" s="105"/>
      <c r="E8" s="105"/>
      <c r="F8" s="63" t="s">
        <v>118</v>
      </c>
    </row>
    <row r="9" spans="1:6" ht="12.75">
      <c r="A9" s="109"/>
      <c r="B9" s="4"/>
      <c r="C9" s="86" t="s">
        <v>31</v>
      </c>
      <c r="D9" s="105"/>
      <c r="E9" s="105"/>
      <c r="F9" s="62"/>
    </row>
    <row r="10" spans="1:6" ht="12.75">
      <c r="A10" s="109"/>
      <c r="B10" s="4"/>
      <c r="C10" s="7"/>
      <c r="D10" s="105"/>
      <c r="E10" s="105"/>
      <c r="F10" s="62" t="s">
        <v>120</v>
      </c>
    </row>
    <row r="11" spans="1:6" ht="12.75">
      <c r="A11" s="109"/>
      <c r="B11" s="4"/>
      <c r="C11" s="6" t="s">
        <v>155</v>
      </c>
      <c r="D11" s="105"/>
      <c r="E11" s="105"/>
      <c r="F11" s="113"/>
    </row>
    <row r="12" spans="1:6" ht="12.75">
      <c r="A12" s="109"/>
      <c r="B12" s="4"/>
      <c r="C12" s="5"/>
      <c r="D12" s="105"/>
      <c r="E12" s="105"/>
      <c r="F12" s="113"/>
    </row>
    <row r="13" spans="1:6" ht="12.75">
      <c r="A13" s="109"/>
      <c r="B13" s="4"/>
      <c r="C13" s="86" t="s">
        <v>32</v>
      </c>
      <c r="D13" s="105"/>
      <c r="E13" s="105"/>
      <c r="F13" s="113"/>
    </row>
    <row r="14" spans="1:6" ht="12.75">
      <c r="A14" s="109"/>
      <c r="B14" s="4"/>
      <c r="C14" s="64"/>
      <c r="D14" s="105"/>
      <c r="E14" s="105"/>
      <c r="F14" s="62" t="s">
        <v>121</v>
      </c>
    </row>
    <row r="15" spans="1:6" ht="12.75">
      <c r="A15" s="109"/>
      <c r="B15" s="4"/>
      <c r="C15" s="103"/>
      <c r="D15" s="105"/>
      <c r="E15" s="105"/>
      <c r="F15" s="105"/>
    </row>
    <row r="16" spans="1:6" ht="12.75">
      <c r="A16" s="109"/>
      <c r="B16" s="4"/>
      <c r="C16" s="104"/>
      <c r="D16" s="105"/>
      <c r="E16" s="105"/>
      <c r="F16" s="105"/>
    </row>
    <row r="17" spans="1:6" ht="12.75">
      <c r="A17" s="109"/>
      <c r="B17" s="4"/>
      <c r="C17" s="104"/>
      <c r="D17" s="105"/>
      <c r="E17" s="105"/>
      <c r="F17" s="105"/>
    </row>
    <row r="18" spans="1:6" ht="12.75">
      <c r="A18" s="109"/>
      <c r="B18" s="4"/>
      <c r="C18" s="104"/>
      <c r="D18" s="105"/>
      <c r="E18" s="105"/>
      <c r="F18" s="105"/>
    </row>
    <row r="19" spans="1:6" ht="12.75">
      <c r="A19" s="109"/>
      <c r="B19" s="4"/>
      <c r="C19" s="47" t="s">
        <v>37</v>
      </c>
      <c r="D19" s="105"/>
      <c r="E19" s="105"/>
      <c r="F19" s="62" t="s">
        <v>122</v>
      </c>
    </row>
    <row r="20" spans="1:6" ht="12.75">
      <c r="A20" s="109"/>
      <c r="B20" s="4"/>
      <c r="C20" s="48" t="s">
        <v>38</v>
      </c>
      <c r="D20" s="105"/>
      <c r="E20" s="105"/>
      <c r="F20" s="62" t="s">
        <v>124</v>
      </c>
    </row>
    <row r="21" spans="1:6" ht="12.75">
      <c r="A21" s="109"/>
      <c r="B21" s="4"/>
      <c r="C21" s="48" t="s">
        <v>39</v>
      </c>
      <c r="D21" s="105"/>
      <c r="E21" s="105"/>
      <c r="F21" s="62" t="s">
        <v>123</v>
      </c>
    </row>
    <row r="22" spans="1:6" ht="12.75">
      <c r="A22" s="109"/>
      <c r="B22" s="4"/>
      <c r="C22" s="48" t="s">
        <v>40</v>
      </c>
      <c r="D22" s="105"/>
      <c r="E22" s="105"/>
      <c r="F22" s="15"/>
    </row>
    <row r="23" spans="1:6" ht="12.75" customHeight="1" hidden="1">
      <c r="A23" s="2" t="s">
        <v>1</v>
      </c>
      <c r="B23" s="12">
        <v>5.3</v>
      </c>
      <c r="C23" s="49"/>
      <c r="D23" s="105"/>
      <c r="E23" s="105"/>
      <c r="F23" s="15"/>
    </row>
    <row r="24" spans="1:6" ht="12.75" customHeight="1" hidden="1">
      <c r="A24" t="s">
        <v>0</v>
      </c>
      <c r="B24" s="13">
        <v>5.3</v>
      </c>
      <c r="C24" s="49"/>
      <c r="D24" s="105"/>
      <c r="E24" s="105"/>
      <c r="F24" s="15"/>
    </row>
    <row r="25" spans="1:6" ht="12.75" customHeight="1" hidden="1">
      <c r="A25" t="s">
        <v>2</v>
      </c>
      <c r="B25" s="13">
        <v>5.4</v>
      </c>
      <c r="C25" s="49"/>
      <c r="D25" s="105"/>
      <c r="E25" s="105"/>
      <c r="F25" s="15"/>
    </row>
    <row r="26" spans="1:6" ht="12.75" customHeight="1" hidden="1">
      <c r="A26" s="2" t="s">
        <v>3</v>
      </c>
      <c r="B26" s="12">
        <v>5.6</v>
      </c>
      <c r="C26" s="49"/>
      <c r="D26" s="105"/>
      <c r="E26" s="105"/>
      <c r="F26" s="15"/>
    </row>
    <row r="27" spans="1:6" ht="12.75" customHeight="1" hidden="1">
      <c r="A27" t="s">
        <v>4</v>
      </c>
      <c r="B27" s="13">
        <v>5.6</v>
      </c>
      <c r="C27" s="49"/>
      <c r="D27" s="105"/>
      <c r="E27" s="105"/>
      <c r="F27" s="15"/>
    </row>
    <row r="28" spans="1:6" ht="12.75" customHeight="1" hidden="1">
      <c r="A28" t="s">
        <v>5</v>
      </c>
      <c r="B28" s="13">
        <v>3.5</v>
      </c>
      <c r="C28" s="49"/>
      <c r="D28" s="105"/>
      <c r="E28" s="105"/>
      <c r="F28" s="15"/>
    </row>
    <row r="29" spans="1:6" ht="12.75" customHeight="1" hidden="1">
      <c r="A29" t="s">
        <v>6</v>
      </c>
      <c r="B29" s="13">
        <v>6.3</v>
      </c>
      <c r="C29" s="49"/>
      <c r="D29" s="105"/>
      <c r="E29" s="105"/>
      <c r="F29" s="15"/>
    </row>
    <row r="30" spans="1:6" ht="12.75" customHeight="1" hidden="1">
      <c r="A30" t="s">
        <v>7</v>
      </c>
      <c r="B30" s="14" t="s">
        <v>30</v>
      </c>
      <c r="C30" s="49"/>
      <c r="D30" s="105"/>
      <c r="E30" s="105"/>
      <c r="F30" s="15"/>
    </row>
    <row r="31" spans="1:6" ht="12.75" customHeight="1" hidden="1">
      <c r="A31" s="2" t="s">
        <v>8</v>
      </c>
      <c r="B31" s="12">
        <v>8.5</v>
      </c>
      <c r="C31" s="49"/>
      <c r="D31" s="105"/>
      <c r="E31" s="105"/>
      <c r="F31" s="15"/>
    </row>
    <row r="32" spans="1:6" ht="12.75" customHeight="1" hidden="1">
      <c r="A32" t="s">
        <v>9</v>
      </c>
      <c r="B32" s="13">
        <v>7</v>
      </c>
      <c r="C32" s="49"/>
      <c r="D32" s="105"/>
      <c r="E32" s="105"/>
      <c r="F32" s="15"/>
    </row>
    <row r="33" spans="1:6" ht="12.75" customHeight="1" hidden="1">
      <c r="A33" t="s">
        <v>10</v>
      </c>
      <c r="B33" s="13">
        <v>8.1</v>
      </c>
      <c r="C33" s="49"/>
      <c r="D33" s="105"/>
      <c r="E33" s="105"/>
      <c r="F33" s="15"/>
    </row>
    <row r="34" spans="1:6" ht="12.75" customHeight="1" hidden="1">
      <c r="A34" t="s">
        <v>11</v>
      </c>
      <c r="B34" s="13">
        <v>13.4</v>
      </c>
      <c r="C34" s="49"/>
      <c r="D34" s="105"/>
      <c r="E34" s="105"/>
      <c r="F34" s="15"/>
    </row>
    <row r="35" spans="1:6" ht="12.75" customHeight="1" hidden="1">
      <c r="A35" t="s">
        <v>12</v>
      </c>
      <c r="B35" s="13">
        <v>6.8</v>
      </c>
      <c r="C35" s="49"/>
      <c r="D35" s="105"/>
      <c r="E35" s="105"/>
      <c r="F35" s="15"/>
    </row>
    <row r="36" spans="1:6" ht="12.75" customHeight="1" hidden="1">
      <c r="A36" t="s">
        <v>13</v>
      </c>
      <c r="B36" s="13">
        <v>10.7</v>
      </c>
      <c r="C36" s="49"/>
      <c r="D36" s="105"/>
      <c r="E36" s="105"/>
      <c r="F36" s="15"/>
    </row>
    <row r="37" spans="1:6" ht="12.75" customHeight="1" hidden="1">
      <c r="A37" t="s">
        <v>14</v>
      </c>
      <c r="B37" s="13">
        <v>8.3</v>
      </c>
      <c r="C37" s="49"/>
      <c r="D37" s="105"/>
      <c r="E37" s="105"/>
      <c r="F37" s="15"/>
    </row>
    <row r="38" spans="1:6" ht="12.75" customHeight="1" hidden="1">
      <c r="A38" t="s">
        <v>15</v>
      </c>
      <c r="B38" s="13">
        <v>7.4</v>
      </c>
      <c r="C38" s="49"/>
      <c r="D38" s="105"/>
      <c r="E38" s="105"/>
      <c r="F38" s="15"/>
    </row>
    <row r="39" spans="1:6" ht="12.75" customHeight="1" hidden="1">
      <c r="A39" t="s">
        <v>16</v>
      </c>
      <c r="B39" s="13">
        <v>7.3</v>
      </c>
      <c r="C39" s="49"/>
      <c r="D39" s="105"/>
      <c r="E39" s="105"/>
      <c r="F39" s="15"/>
    </row>
    <row r="40" spans="1:6" ht="12.75" customHeight="1" hidden="1">
      <c r="A40" s="2" t="s">
        <v>17</v>
      </c>
      <c r="B40" s="12">
        <v>6.7</v>
      </c>
      <c r="C40" s="49"/>
      <c r="D40" s="105"/>
      <c r="E40" s="105"/>
      <c r="F40" s="15"/>
    </row>
    <row r="41" spans="1:6" ht="12.75" customHeight="1" hidden="1">
      <c r="A41" t="s">
        <v>18</v>
      </c>
      <c r="B41" s="13">
        <v>6.3</v>
      </c>
      <c r="C41" s="49"/>
      <c r="D41" s="105"/>
      <c r="E41" s="105"/>
      <c r="F41" s="15"/>
    </row>
    <row r="42" spans="1:6" ht="12.75" customHeight="1" hidden="1">
      <c r="A42" t="s">
        <v>19</v>
      </c>
      <c r="B42" s="13">
        <v>7.3</v>
      </c>
      <c r="C42" s="49"/>
      <c r="D42" s="105"/>
      <c r="E42" s="105"/>
      <c r="F42" s="15"/>
    </row>
    <row r="43" spans="1:6" ht="12.75" customHeight="1" hidden="1">
      <c r="A43" t="s">
        <v>20</v>
      </c>
      <c r="B43" s="13">
        <v>4.8</v>
      </c>
      <c r="C43" s="49"/>
      <c r="D43" s="105"/>
      <c r="E43" s="105"/>
      <c r="F43" s="15"/>
    </row>
    <row r="44" spans="1:6" ht="12.75" customHeight="1" hidden="1">
      <c r="A44" s="2" t="s">
        <v>21</v>
      </c>
      <c r="B44" s="12">
        <v>6.2</v>
      </c>
      <c r="C44" s="49"/>
      <c r="D44" s="105"/>
      <c r="E44" s="105"/>
      <c r="F44" s="15"/>
    </row>
    <row r="45" spans="1:6" ht="12.75" customHeight="1" hidden="1">
      <c r="A45" t="s">
        <v>22</v>
      </c>
      <c r="B45" s="13">
        <v>7.7</v>
      </c>
      <c r="C45" s="49"/>
      <c r="D45" s="105"/>
      <c r="E45" s="105"/>
      <c r="F45" s="15"/>
    </row>
    <row r="46" spans="1:6" ht="12.75" customHeight="1" hidden="1">
      <c r="A46" t="s">
        <v>23</v>
      </c>
      <c r="B46" s="13">
        <v>4</v>
      </c>
      <c r="C46" s="49"/>
      <c r="D46" s="105"/>
      <c r="E46" s="105"/>
      <c r="F46" s="15"/>
    </row>
    <row r="47" spans="1:6" ht="12.75" customHeight="1" hidden="1">
      <c r="A47" t="s">
        <v>24</v>
      </c>
      <c r="B47" s="13">
        <v>4.7</v>
      </c>
      <c r="C47" s="49"/>
      <c r="D47" s="105"/>
      <c r="E47" s="105"/>
      <c r="F47" s="15"/>
    </row>
    <row r="48" spans="1:6" ht="12.75" customHeight="1" hidden="1">
      <c r="A48" t="s">
        <v>25</v>
      </c>
      <c r="B48" s="13">
        <v>7.2</v>
      </c>
      <c r="C48" s="49"/>
      <c r="D48" s="105"/>
      <c r="E48" s="105"/>
      <c r="F48" s="15"/>
    </row>
    <row r="49" spans="1:6" ht="12.75" customHeight="1" hidden="1">
      <c r="A49" t="s">
        <v>26</v>
      </c>
      <c r="B49" s="13">
        <v>6.3</v>
      </c>
      <c r="C49" s="49"/>
      <c r="D49" s="105"/>
      <c r="E49" s="105"/>
      <c r="F49" s="15"/>
    </row>
    <row r="50" spans="1:6" ht="12.75" customHeight="1" hidden="1">
      <c r="A50" s="2" t="s">
        <v>27</v>
      </c>
      <c r="B50" s="12">
        <v>5.7</v>
      </c>
      <c r="C50" s="49"/>
      <c r="D50" s="105"/>
      <c r="E50" s="105"/>
      <c r="F50" s="15"/>
    </row>
    <row r="51" spans="1:6" ht="12.75" customHeight="1" hidden="1">
      <c r="A51" t="s">
        <v>28</v>
      </c>
      <c r="B51" s="13">
        <v>5.1</v>
      </c>
      <c r="C51" s="49"/>
      <c r="D51" s="105"/>
      <c r="E51" s="105"/>
      <c r="F51" s="15"/>
    </row>
    <row r="52" spans="1:6" ht="12.75" customHeight="1" hidden="1">
      <c r="A52" t="s">
        <v>29</v>
      </c>
      <c r="B52" s="13">
        <v>6.5</v>
      </c>
      <c r="C52" s="49"/>
      <c r="D52" s="105"/>
      <c r="E52" s="105"/>
      <c r="F52" s="15"/>
    </row>
    <row r="53" spans="1:6" ht="12.75" customHeight="1">
      <c r="A53" s="110"/>
      <c r="B53" s="13"/>
      <c r="C53" s="48" t="s">
        <v>71</v>
      </c>
      <c r="D53" s="105"/>
      <c r="E53" s="105"/>
      <c r="F53" s="15"/>
    </row>
    <row r="54" spans="1:6" ht="12.75" customHeight="1">
      <c r="A54" s="110"/>
      <c r="B54" s="112"/>
      <c r="C54" s="48" t="s">
        <v>41</v>
      </c>
      <c r="D54" s="105"/>
      <c r="E54" s="105"/>
      <c r="F54" s="62" t="s">
        <v>114</v>
      </c>
    </row>
    <row r="55" spans="1:6" ht="12.75" customHeight="1">
      <c r="A55" s="110"/>
      <c r="B55" s="112"/>
      <c r="C55" s="48" t="s">
        <v>42</v>
      </c>
      <c r="D55" s="105"/>
      <c r="E55" s="105"/>
      <c r="F55" s="62" t="s">
        <v>115</v>
      </c>
    </row>
    <row r="56" spans="1:6" ht="12.75">
      <c r="A56" s="110"/>
      <c r="B56" s="112"/>
      <c r="C56" s="87" t="s">
        <v>150</v>
      </c>
      <c r="D56" s="105"/>
      <c r="E56" s="105"/>
      <c r="F56" s="62" t="s">
        <v>116</v>
      </c>
    </row>
    <row r="57" spans="1:6" ht="12.75" hidden="1">
      <c r="A57" s="110"/>
      <c r="B57" s="112"/>
      <c r="C57" s="47" t="s">
        <v>149</v>
      </c>
      <c r="D57" s="105"/>
      <c r="E57" s="105"/>
      <c r="F57" s="62"/>
    </row>
    <row r="58" spans="1:6" ht="12.75">
      <c r="A58" s="110"/>
      <c r="B58" s="112"/>
      <c r="D58" s="105"/>
      <c r="E58" s="105"/>
      <c r="F58" s="62"/>
    </row>
    <row r="59" spans="1:6" ht="12.75">
      <c r="A59" s="105"/>
      <c r="B59" s="105"/>
      <c r="C59" s="105"/>
      <c r="D59" s="105"/>
      <c r="E59" s="105"/>
      <c r="F59" s="105"/>
    </row>
    <row r="60" spans="1:6" ht="150.75" customHeight="1">
      <c r="A60" s="102" t="s">
        <v>224</v>
      </c>
      <c r="B60" s="102"/>
      <c r="C60" s="102"/>
      <c r="D60" s="102"/>
      <c r="E60" s="105"/>
      <c r="F60" s="105"/>
    </row>
    <row r="61" spans="1:4" ht="152.25" customHeight="1">
      <c r="A61" s="114" t="s">
        <v>225</v>
      </c>
      <c r="B61" s="114"/>
      <c r="C61" s="114"/>
      <c r="D61" s="114"/>
    </row>
    <row r="62" spans="1:4" ht="12.75">
      <c r="A62" s="111"/>
      <c r="B62" s="111"/>
      <c r="C62" s="111"/>
      <c r="D62" s="111"/>
    </row>
  </sheetData>
  <sheetProtection sheet="1" selectLockedCells="1"/>
  <mergeCells count="19">
    <mergeCell ref="A62:D62"/>
    <mergeCell ref="B54:B58"/>
    <mergeCell ref="D54:D58"/>
    <mergeCell ref="A59:D59"/>
    <mergeCell ref="F1:F3"/>
    <mergeCell ref="F11:F13"/>
    <mergeCell ref="F15:F18"/>
    <mergeCell ref="A61:D61"/>
    <mergeCell ref="F59:F60"/>
    <mergeCell ref="E1:E60"/>
    <mergeCell ref="A1:D1"/>
    <mergeCell ref="A2:D2"/>
    <mergeCell ref="A60:D60"/>
    <mergeCell ref="C15:C18"/>
    <mergeCell ref="D4:D53"/>
    <mergeCell ref="A3:D3"/>
    <mergeCell ref="C4:C5"/>
    <mergeCell ref="A4:A22"/>
    <mergeCell ref="A53:A58"/>
  </mergeCells>
  <dataValidations count="1">
    <dataValidation type="list" allowBlank="1" showInputMessage="1" showErrorMessage="1" sqref="C7">
      <formula1>A23:A52</formula1>
    </dataValidation>
  </dataValidations>
  <hyperlinks>
    <hyperlink ref="C20" location="MC!A1" display="Management Commitment"/>
    <hyperlink ref="C19" location="Overview!A1" display="Overview"/>
    <hyperlink ref="C21" location="FM!A1" display="Fall Management"/>
    <hyperlink ref="C22" location="SM!A1" display="Subcontractor Selection/Management"/>
    <hyperlink ref="C53" location="AS!A1" display="Automobile Safety"/>
    <hyperlink ref="C54" location="QA!A1" display="Quality Assurance/Quality Control"/>
    <hyperlink ref="C55" location="SA!A1" display="Substance Abuse"/>
    <hyperlink ref="C57" location="'Results Matrix'!A1" display="Results Matrix"/>
    <hyperlink ref="C56" location="Summary!A1" display="Summary Table and Chart"/>
  </hyperlinks>
  <printOptions horizontalCentered="1" verticalCentered="1"/>
  <pageMargins left="0.75" right="0.75" top="1" bottom="1"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sheetPr>
    <tabColor indexed="63"/>
    <pageSetUpPr fitToPage="1"/>
  </sheetPr>
  <dimension ref="A1:F49"/>
  <sheetViews>
    <sheetView zoomScalePageLayoutView="0" workbookViewId="0" topLeftCell="A1">
      <selection activeCell="I46" sqref="I46"/>
    </sheetView>
  </sheetViews>
  <sheetFormatPr defaultColWidth="9.140625" defaultRowHeight="12.75"/>
  <cols>
    <col min="1" max="1" width="25.00390625" style="0" customWidth="1"/>
    <col min="2" max="2" width="4.8515625" style="0" customWidth="1"/>
    <col min="3" max="3" width="48.7109375" style="0" customWidth="1"/>
    <col min="4" max="4" width="8.28125" style="0" bestFit="1" customWidth="1"/>
    <col min="5" max="5" width="8.421875" style="0" customWidth="1"/>
    <col min="6" max="6" width="8.140625" style="0" customWidth="1"/>
  </cols>
  <sheetData>
    <row r="1" spans="1:6" ht="30">
      <c r="A1" s="160" t="s">
        <v>194</v>
      </c>
      <c r="B1" s="160"/>
      <c r="C1" s="160"/>
      <c r="D1" s="160"/>
      <c r="E1" s="160"/>
      <c r="F1" s="160"/>
    </row>
    <row r="2" spans="1:6" ht="15">
      <c r="A2" s="161" t="s">
        <v>47</v>
      </c>
      <c r="B2" s="161"/>
      <c r="C2" s="161"/>
      <c r="D2" s="161"/>
      <c r="E2" s="161"/>
      <c r="F2" s="161"/>
    </row>
    <row r="3" spans="1:6" ht="15">
      <c r="A3" s="122"/>
      <c r="B3" s="122"/>
      <c r="C3" s="122"/>
      <c r="D3" s="122"/>
      <c r="E3" s="122"/>
      <c r="F3" s="122"/>
    </row>
    <row r="4" spans="1:6" ht="12.75" customHeight="1">
      <c r="A4" s="169"/>
      <c r="B4" s="170"/>
      <c r="C4" s="150" t="str">
        <f>TITLE!C4</f>
        <v>ABC Contracting Group</v>
      </c>
      <c r="D4" s="150"/>
      <c r="E4" s="150"/>
      <c r="F4" s="150"/>
    </row>
    <row r="5" spans="1:6" ht="12.75" customHeight="1">
      <c r="A5" s="169"/>
      <c r="B5" s="170"/>
      <c r="C5" s="125"/>
      <c r="D5" s="125"/>
      <c r="E5" s="125"/>
      <c r="F5" s="125"/>
    </row>
    <row r="6" spans="1:6" ht="12.75">
      <c r="A6" s="169"/>
      <c r="B6" s="170"/>
      <c r="C6" s="165"/>
      <c r="D6" s="165"/>
      <c r="E6" s="165"/>
      <c r="F6" s="165"/>
    </row>
    <row r="7" spans="1:6" ht="12.75">
      <c r="A7" s="169"/>
      <c r="B7" s="170"/>
      <c r="C7" s="166"/>
      <c r="D7" s="166"/>
      <c r="E7" s="166"/>
      <c r="F7" s="166"/>
    </row>
    <row r="8" spans="1:6" ht="12.75">
      <c r="A8" s="169"/>
      <c r="B8" s="170"/>
      <c r="C8" s="166"/>
      <c r="D8" s="166"/>
      <c r="E8" s="166"/>
      <c r="F8" s="166"/>
    </row>
    <row r="9" spans="1:6" ht="12.75">
      <c r="A9" s="169"/>
      <c r="B9" s="170"/>
      <c r="C9" s="30"/>
      <c r="D9" s="31" t="s">
        <v>113</v>
      </c>
      <c r="E9" s="32" t="s">
        <v>143</v>
      </c>
      <c r="F9" s="32" t="s">
        <v>144</v>
      </c>
    </row>
    <row r="10" spans="1:6" ht="12.75">
      <c r="A10" s="169"/>
      <c r="B10" s="170"/>
      <c r="C10" s="33"/>
      <c r="D10" s="34"/>
      <c r="E10" s="35"/>
      <c r="F10" s="66"/>
    </row>
    <row r="11" spans="1:6" ht="12.75">
      <c r="A11" s="169"/>
      <c r="B11" s="170"/>
      <c r="C11" s="45" t="s">
        <v>48</v>
      </c>
      <c r="D11" s="36">
        <f>MC!E50</f>
        <v>0</v>
      </c>
      <c r="E11" s="37">
        <f>MC!E49</f>
        <v>0</v>
      </c>
      <c r="F11" s="67">
        <f>MC!G48</f>
        <v>36</v>
      </c>
    </row>
    <row r="12" spans="1:6" ht="12.75">
      <c r="A12" s="169"/>
      <c r="B12" s="170"/>
      <c r="C12" s="24" t="s">
        <v>49</v>
      </c>
      <c r="D12" s="38">
        <f>'FM'!E34</f>
        <v>0</v>
      </c>
      <c r="E12" s="39">
        <f>'FM'!E33</f>
        <v>0</v>
      </c>
      <c r="F12" s="68">
        <f>'FM'!G32</f>
        <v>20</v>
      </c>
    </row>
    <row r="13" spans="1:6" ht="12.75">
      <c r="A13" s="169"/>
      <c r="B13" s="170"/>
      <c r="C13" s="46" t="s">
        <v>50</v>
      </c>
      <c r="D13" s="40">
        <f>SM!E38</f>
        <v>0</v>
      </c>
      <c r="E13" s="41">
        <f>SM!E37</f>
        <v>0</v>
      </c>
      <c r="F13" s="69">
        <f>SM!G36</f>
        <v>24</v>
      </c>
    </row>
    <row r="14" spans="1:6" ht="12.75">
      <c r="A14" s="169"/>
      <c r="B14" s="170"/>
      <c r="C14" s="25" t="s">
        <v>89</v>
      </c>
      <c r="D14" s="42">
        <f>'AS'!E30</f>
        <v>0</v>
      </c>
      <c r="E14" s="43">
        <f>'AS'!E29</f>
        <v>0</v>
      </c>
      <c r="F14" s="68">
        <f>'AS'!G28</f>
        <v>16</v>
      </c>
    </row>
    <row r="15" spans="1:6" ht="12.75">
      <c r="A15" s="169"/>
      <c r="B15" s="170"/>
      <c r="C15" s="46" t="s">
        <v>51</v>
      </c>
      <c r="D15" s="40">
        <f>QA!E28</f>
        <v>0</v>
      </c>
      <c r="E15" s="41">
        <f>QA!E27</f>
        <v>0</v>
      </c>
      <c r="F15" s="69">
        <f>QA!G26</f>
        <v>14</v>
      </c>
    </row>
    <row r="16" spans="1:6" ht="12.75">
      <c r="A16" s="169"/>
      <c r="B16" s="170"/>
      <c r="C16" s="96" t="s">
        <v>52</v>
      </c>
      <c r="D16" s="97">
        <f>SA!E31</f>
        <v>0</v>
      </c>
      <c r="E16" s="98">
        <f>SA!E30</f>
        <v>0</v>
      </c>
      <c r="F16" s="99">
        <f>SA!G29</f>
        <v>17</v>
      </c>
    </row>
    <row r="17" spans="1:6" ht="12.75">
      <c r="A17" s="169"/>
      <c r="B17" s="170"/>
      <c r="C17" s="94" t="s">
        <v>151</v>
      </c>
      <c r="D17" s="95">
        <f>SUM(E17/F17)</f>
        <v>0</v>
      </c>
      <c r="E17" s="43">
        <f>SUM(E11:E16)</f>
        <v>0</v>
      </c>
      <c r="F17" s="43">
        <f>SUM(F11:F16)</f>
        <v>127</v>
      </c>
    </row>
    <row r="18" spans="1:6" ht="12.75">
      <c r="A18" s="169"/>
      <c r="B18" s="170"/>
      <c r="C18" s="163"/>
      <c r="D18" s="163"/>
      <c r="E18" s="163"/>
      <c r="F18" s="163"/>
    </row>
    <row r="19" spans="1:6" ht="12.75">
      <c r="A19" s="169"/>
      <c r="B19" s="170"/>
      <c r="C19" s="167" t="s">
        <v>53</v>
      </c>
      <c r="D19" s="167"/>
      <c r="E19" s="167"/>
      <c r="F19" s="44">
        <f>SUM(E17/F17)</f>
        <v>0</v>
      </c>
    </row>
    <row r="20" spans="1:6" ht="12.75">
      <c r="A20" s="169"/>
      <c r="B20" s="170"/>
      <c r="C20" s="168"/>
      <c r="D20" s="168"/>
      <c r="E20" s="168"/>
      <c r="F20" s="168"/>
    </row>
    <row r="21" spans="1:6" ht="2.25" customHeight="1">
      <c r="A21" s="169"/>
      <c r="B21" s="170"/>
      <c r="C21" s="168"/>
      <c r="D21" s="168"/>
      <c r="E21" s="168"/>
      <c r="F21" s="168"/>
    </row>
    <row r="46" ht="27.75" customHeight="1"/>
    <row r="47" ht="12.75">
      <c r="A47" t="s">
        <v>223</v>
      </c>
    </row>
    <row r="48" spans="1:6" ht="37.5" customHeight="1">
      <c r="A48" s="158"/>
      <c r="B48" s="158"/>
      <c r="C48" s="158"/>
      <c r="D48" s="158"/>
      <c r="E48" s="158"/>
      <c r="F48" s="158"/>
    </row>
    <row r="49" spans="1:6" ht="12.75">
      <c r="A49" s="164" t="s">
        <v>34</v>
      </c>
      <c r="B49" s="164"/>
      <c r="C49" s="164"/>
      <c r="D49" s="164"/>
      <c r="E49" s="164"/>
      <c r="F49" s="164"/>
    </row>
  </sheetData>
  <sheetProtection sheet="1" selectLockedCells="1" selectUnlockedCells="1"/>
  <mergeCells count="12">
    <mergeCell ref="A4:A21"/>
    <mergeCell ref="B4:B21"/>
    <mergeCell ref="A1:F1"/>
    <mergeCell ref="A2:F2"/>
    <mergeCell ref="A3:F3"/>
    <mergeCell ref="A49:F49"/>
    <mergeCell ref="A48:F48"/>
    <mergeCell ref="C4:F5"/>
    <mergeCell ref="C6:F8"/>
    <mergeCell ref="C18:F18"/>
    <mergeCell ref="C19:E19"/>
    <mergeCell ref="C20:F21"/>
  </mergeCells>
  <hyperlinks>
    <hyperlink ref="C11" location="MC!A1" display="MANAGEMENT COMMITMENT"/>
    <hyperlink ref="C12" location="FM!A1" display="FALL MANAGEMENT"/>
    <hyperlink ref="C13" location="SM!A1" display="SUBCONTRACTOR SELECTION/MANAGEMENT"/>
    <hyperlink ref="C14" location="AS!A1" display="AUTOMOBILE SAFETY"/>
    <hyperlink ref="C15" location="QA!A1" display="QUALITY ASSURANCE/QUALITY CONTROL"/>
    <hyperlink ref="C16" location="SA!A1" display="SUBSTANCE ABUSE"/>
    <hyperlink ref="A49:F49" location="TITLE!A1" display="Back to Main Page"/>
  </hyperlinks>
  <printOptions horizontalCentered="1" verticalCentered="1"/>
  <pageMargins left="0.25" right="0.25" top="1" bottom="1" header="0.5" footer="0.5"/>
  <pageSetup fitToHeight="1" fitToWidth="1"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A1:D55"/>
  <sheetViews>
    <sheetView zoomScalePageLayoutView="0" workbookViewId="0" topLeftCell="A1">
      <selection activeCell="C55" sqref="C55"/>
    </sheetView>
  </sheetViews>
  <sheetFormatPr defaultColWidth="9.140625" defaultRowHeight="12.75"/>
  <cols>
    <col min="1" max="1" width="25.00390625" style="0" customWidth="1"/>
    <col min="2" max="2" width="4.8515625" style="0" customWidth="1"/>
    <col min="3" max="3" width="104.57421875" style="0" customWidth="1"/>
    <col min="4" max="4" width="4.28125" style="0" customWidth="1"/>
  </cols>
  <sheetData>
    <row r="1" spans="1:4" ht="30">
      <c r="A1" s="120" t="s">
        <v>194</v>
      </c>
      <c r="B1" s="120"/>
      <c r="C1" s="120"/>
      <c r="D1" s="120"/>
    </row>
    <row r="2" spans="1:4" ht="15">
      <c r="A2" s="121" t="s">
        <v>35</v>
      </c>
      <c r="B2" s="121"/>
      <c r="C2" s="121"/>
      <c r="D2" s="121"/>
    </row>
    <row r="3" spans="1:4" ht="15">
      <c r="A3" s="122"/>
      <c r="B3" s="122"/>
      <c r="C3" s="122"/>
      <c r="D3" s="29"/>
    </row>
    <row r="4" spans="1:4" ht="12.75">
      <c r="A4" s="123"/>
      <c r="B4" s="9"/>
      <c r="C4" s="124" t="str">
        <f>TITLE!C4</f>
        <v>ABC Contracting Group</v>
      </c>
      <c r="D4" s="104"/>
    </row>
    <row r="5" spans="1:4" ht="12.75">
      <c r="A5" s="123"/>
      <c r="B5" s="10"/>
      <c r="C5" s="125"/>
      <c r="D5" s="104"/>
    </row>
    <row r="6" spans="1:4" ht="12.75">
      <c r="A6" s="123"/>
      <c r="B6" s="50"/>
      <c r="C6" s="126"/>
      <c r="D6" s="104"/>
    </row>
    <row r="7" spans="1:4" ht="12.75">
      <c r="A7" s="123"/>
      <c r="B7" s="50"/>
      <c r="C7" s="105"/>
      <c r="D7" s="104"/>
    </row>
    <row r="8" spans="1:4" ht="12.75">
      <c r="A8" s="123"/>
      <c r="B8" s="51"/>
      <c r="C8" s="116" t="s">
        <v>226</v>
      </c>
      <c r="D8" s="104"/>
    </row>
    <row r="9" spans="1:4" ht="12.75">
      <c r="A9" s="123"/>
      <c r="B9" s="51"/>
      <c r="C9" s="116"/>
      <c r="D9" s="104"/>
    </row>
    <row r="10" spans="1:4" ht="12.75">
      <c r="A10" s="123"/>
      <c r="B10" s="51"/>
      <c r="C10" s="52"/>
      <c r="D10" s="104"/>
    </row>
    <row r="11" spans="1:4" ht="51">
      <c r="A11" s="123"/>
      <c r="B11" s="51"/>
      <c r="C11" s="53" t="s">
        <v>45</v>
      </c>
      <c r="D11" s="104"/>
    </row>
    <row r="12" spans="1:4" ht="12.75">
      <c r="A12" s="123"/>
      <c r="B12" s="51"/>
      <c r="C12" s="52"/>
      <c r="D12" s="104"/>
    </row>
    <row r="13" spans="1:4" ht="15.75" customHeight="1">
      <c r="A13" s="123"/>
      <c r="B13" s="51"/>
      <c r="C13" s="117" t="s">
        <v>227</v>
      </c>
      <c r="D13" s="104"/>
    </row>
    <row r="14" spans="1:4" ht="12.75" customHeight="1">
      <c r="A14" s="123"/>
      <c r="B14" s="51"/>
      <c r="C14" s="117"/>
      <c r="D14" s="104"/>
    </row>
    <row r="15" spans="1:4" ht="12.75" customHeight="1">
      <c r="A15" s="123"/>
      <c r="B15" s="51"/>
      <c r="C15" s="117"/>
      <c r="D15" s="104"/>
    </row>
    <row r="16" spans="1:4" ht="12.75" customHeight="1">
      <c r="A16" s="123"/>
      <c r="B16" s="51"/>
      <c r="C16" s="117"/>
      <c r="D16" s="104"/>
    </row>
    <row r="17" spans="1:4" ht="12.75">
      <c r="A17" s="123"/>
      <c r="B17" s="51"/>
      <c r="C17" s="54"/>
      <c r="D17" s="104"/>
    </row>
    <row r="18" spans="1:4" ht="12.75" customHeight="1">
      <c r="A18" s="123"/>
      <c r="B18" s="51"/>
      <c r="C18" s="117"/>
      <c r="D18" s="104"/>
    </row>
    <row r="19" spans="1:4" ht="12.75">
      <c r="A19" s="123"/>
      <c r="B19" s="51"/>
      <c r="C19" s="117"/>
      <c r="D19" s="104"/>
    </row>
    <row r="20" spans="1:4" ht="12.75" customHeight="1" hidden="1">
      <c r="A20" s="55" t="s">
        <v>1</v>
      </c>
      <c r="B20" s="56">
        <v>5.3</v>
      </c>
      <c r="C20" s="117"/>
      <c r="D20" s="57"/>
    </row>
    <row r="21" spans="1:4" ht="12.75" customHeight="1" hidden="1">
      <c r="A21" s="57" t="s">
        <v>0</v>
      </c>
      <c r="B21" s="58">
        <v>5.3</v>
      </c>
      <c r="C21" s="117"/>
      <c r="D21" s="57"/>
    </row>
    <row r="22" spans="1:4" ht="12.75" customHeight="1" hidden="1">
      <c r="A22" s="57" t="s">
        <v>2</v>
      </c>
      <c r="B22" s="58">
        <v>5.4</v>
      </c>
      <c r="C22" s="117"/>
      <c r="D22" s="57"/>
    </row>
    <row r="23" spans="1:4" ht="12.75" customHeight="1" hidden="1">
      <c r="A23" s="55" t="s">
        <v>3</v>
      </c>
      <c r="B23" s="56">
        <v>5.6</v>
      </c>
      <c r="C23" s="117"/>
      <c r="D23" s="57"/>
    </row>
    <row r="24" spans="1:4" ht="12.75" customHeight="1" hidden="1">
      <c r="A24" s="57" t="s">
        <v>4</v>
      </c>
      <c r="B24" s="58">
        <v>5.6</v>
      </c>
      <c r="C24" s="117"/>
      <c r="D24" s="57"/>
    </row>
    <row r="25" spans="1:4" ht="12.75" customHeight="1" hidden="1">
      <c r="A25" s="57" t="s">
        <v>5</v>
      </c>
      <c r="B25" s="58">
        <v>3.5</v>
      </c>
      <c r="C25" s="117"/>
      <c r="D25" s="57"/>
    </row>
    <row r="26" spans="1:4" ht="12.75" customHeight="1" hidden="1">
      <c r="A26" s="57" t="s">
        <v>6</v>
      </c>
      <c r="B26" s="58">
        <v>6.3</v>
      </c>
      <c r="C26" s="117"/>
      <c r="D26" s="57"/>
    </row>
    <row r="27" spans="1:4" ht="12.75" customHeight="1" hidden="1">
      <c r="A27" s="57" t="s">
        <v>7</v>
      </c>
      <c r="B27" s="59" t="s">
        <v>30</v>
      </c>
      <c r="C27" s="117"/>
      <c r="D27" s="57"/>
    </row>
    <row r="28" spans="1:4" ht="12.75" customHeight="1" hidden="1">
      <c r="A28" s="55" t="s">
        <v>8</v>
      </c>
      <c r="B28" s="56">
        <v>8.5</v>
      </c>
      <c r="C28" s="117"/>
      <c r="D28" s="57"/>
    </row>
    <row r="29" spans="1:4" ht="12.75" customHeight="1" hidden="1">
      <c r="A29" s="57" t="s">
        <v>9</v>
      </c>
      <c r="B29" s="58">
        <v>7</v>
      </c>
      <c r="C29" s="117"/>
      <c r="D29" s="57"/>
    </row>
    <row r="30" spans="1:4" ht="12.75" customHeight="1" hidden="1">
      <c r="A30" s="57" t="s">
        <v>10</v>
      </c>
      <c r="B30" s="58">
        <v>8.1</v>
      </c>
      <c r="C30" s="117"/>
      <c r="D30" s="57"/>
    </row>
    <row r="31" spans="1:4" ht="12.75" customHeight="1" hidden="1">
      <c r="A31" s="57" t="s">
        <v>11</v>
      </c>
      <c r="B31" s="58">
        <v>13.4</v>
      </c>
      <c r="C31" s="117"/>
      <c r="D31" s="57"/>
    </row>
    <row r="32" spans="1:4" ht="12.75" customHeight="1" hidden="1">
      <c r="A32" s="57" t="s">
        <v>12</v>
      </c>
      <c r="B32" s="58">
        <v>6.8</v>
      </c>
      <c r="C32" s="117"/>
      <c r="D32" s="57"/>
    </row>
    <row r="33" spans="1:4" ht="12.75" customHeight="1" hidden="1">
      <c r="A33" s="57" t="s">
        <v>13</v>
      </c>
      <c r="B33" s="58">
        <v>10.7</v>
      </c>
      <c r="C33" s="117"/>
      <c r="D33" s="57"/>
    </row>
    <row r="34" spans="1:4" ht="12.75" customHeight="1" hidden="1">
      <c r="A34" s="57" t="s">
        <v>14</v>
      </c>
      <c r="B34" s="58">
        <v>8.3</v>
      </c>
      <c r="C34" s="117"/>
      <c r="D34" s="57"/>
    </row>
    <row r="35" spans="1:4" ht="12.75" customHeight="1" hidden="1">
      <c r="A35" s="57" t="s">
        <v>15</v>
      </c>
      <c r="B35" s="58">
        <v>7.4</v>
      </c>
      <c r="C35" s="117"/>
      <c r="D35" s="57"/>
    </row>
    <row r="36" spans="1:4" ht="12.75" customHeight="1" hidden="1">
      <c r="A36" s="57" t="s">
        <v>16</v>
      </c>
      <c r="B36" s="58">
        <v>7.3</v>
      </c>
      <c r="C36" s="117"/>
      <c r="D36" s="57"/>
    </row>
    <row r="37" spans="1:4" ht="12.75" customHeight="1" hidden="1">
      <c r="A37" s="55" t="s">
        <v>17</v>
      </c>
      <c r="B37" s="56">
        <v>6.7</v>
      </c>
      <c r="C37" s="117"/>
      <c r="D37" s="57"/>
    </row>
    <row r="38" spans="1:4" ht="12.75" customHeight="1" hidden="1">
      <c r="A38" s="57" t="s">
        <v>18</v>
      </c>
      <c r="B38" s="58">
        <v>6.3</v>
      </c>
      <c r="C38" s="117"/>
      <c r="D38" s="57"/>
    </row>
    <row r="39" spans="1:4" ht="12.75" customHeight="1" hidden="1">
      <c r="A39" s="57" t="s">
        <v>19</v>
      </c>
      <c r="B39" s="58">
        <v>7.3</v>
      </c>
      <c r="C39" s="117"/>
      <c r="D39" s="57"/>
    </row>
    <row r="40" spans="1:4" ht="12.75" customHeight="1" hidden="1">
      <c r="A40" s="57" t="s">
        <v>20</v>
      </c>
      <c r="B40" s="58">
        <v>4.8</v>
      </c>
      <c r="C40" s="117"/>
      <c r="D40" s="57"/>
    </row>
    <row r="41" spans="1:4" ht="12.75" customHeight="1" hidden="1">
      <c r="A41" s="55" t="s">
        <v>21</v>
      </c>
      <c r="B41" s="56">
        <v>6.2</v>
      </c>
      <c r="C41" s="117"/>
      <c r="D41" s="57"/>
    </row>
    <row r="42" spans="1:4" ht="12.75" customHeight="1" hidden="1">
      <c r="A42" s="57" t="s">
        <v>22</v>
      </c>
      <c r="B42" s="58">
        <v>7.7</v>
      </c>
      <c r="C42" s="117"/>
      <c r="D42" s="57"/>
    </row>
    <row r="43" spans="1:4" ht="12.75" customHeight="1" hidden="1">
      <c r="A43" s="57" t="s">
        <v>23</v>
      </c>
      <c r="B43" s="58">
        <v>4</v>
      </c>
      <c r="C43" s="117"/>
      <c r="D43" s="57"/>
    </row>
    <row r="44" spans="1:4" ht="12.75" customHeight="1" hidden="1">
      <c r="A44" s="57" t="s">
        <v>24</v>
      </c>
      <c r="B44" s="58">
        <v>4.7</v>
      </c>
      <c r="C44" s="117"/>
      <c r="D44" s="57"/>
    </row>
    <row r="45" spans="1:4" ht="12.75" customHeight="1" hidden="1">
      <c r="A45" s="57" t="s">
        <v>25</v>
      </c>
      <c r="B45" s="58">
        <v>7.2</v>
      </c>
      <c r="C45" s="117"/>
      <c r="D45" s="57"/>
    </row>
    <row r="46" spans="1:4" ht="12.75" customHeight="1" hidden="1">
      <c r="A46" s="57" t="s">
        <v>26</v>
      </c>
      <c r="B46" s="58">
        <v>6.3</v>
      </c>
      <c r="C46" s="117"/>
      <c r="D46" s="57"/>
    </row>
    <row r="47" spans="1:4" ht="12.75" customHeight="1" hidden="1">
      <c r="A47" s="55" t="s">
        <v>27</v>
      </c>
      <c r="B47" s="56">
        <v>5.7</v>
      </c>
      <c r="C47" s="117"/>
      <c r="D47" s="57"/>
    </row>
    <row r="48" spans="1:4" ht="12.75" customHeight="1" hidden="1">
      <c r="A48" s="57" t="s">
        <v>28</v>
      </c>
      <c r="B48" s="58">
        <v>5.1</v>
      </c>
      <c r="C48" s="117"/>
      <c r="D48" s="57"/>
    </row>
    <row r="49" spans="1:4" ht="12.75" customHeight="1" hidden="1">
      <c r="A49" s="57" t="s">
        <v>29</v>
      </c>
      <c r="B49" s="58">
        <v>6.5</v>
      </c>
      <c r="C49" s="117"/>
      <c r="D49" s="57"/>
    </row>
    <row r="50" spans="1:4" ht="12.75">
      <c r="A50" s="118"/>
      <c r="B50" s="119"/>
      <c r="C50" s="117"/>
      <c r="D50" s="104"/>
    </row>
    <row r="51" spans="1:4" ht="12.75">
      <c r="A51" s="118"/>
      <c r="B51" s="119"/>
      <c r="C51" s="117"/>
      <c r="D51" s="104"/>
    </row>
    <row r="52" spans="1:4" ht="12.75">
      <c r="A52" s="118"/>
      <c r="B52" s="119"/>
      <c r="C52" s="60"/>
      <c r="D52" s="104"/>
    </row>
    <row r="53" spans="1:4" ht="12.75">
      <c r="A53" s="118"/>
      <c r="B53" s="119"/>
      <c r="C53" s="60"/>
      <c r="D53" s="104"/>
    </row>
    <row r="54" spans="1:4" ht="15.75" customHeight="1">
      <c r="A54" s="115" t="s">
        <v>223</v>
      </c>
      <c r="B54" s="115"/>
      <c r="C54" s="115"/>
      <c r="D54" s="115"/>
    </row>
    <row r="55" ht="12.75">
      <c r="C55" s="65" t="s">
        <v>34</v>
      </c>
    </row>
  </sheetData>
  <sheetProtection sheet="1" selectLockedCells="1"/>
  <mergeCells count="14">
    <mergeCell ref="A1:D1"/>
    <mergeCell ref="A2:D2"/>
    <mergeCell ref="A3:C3"/>
    <mergeCell ref="A4:A19"/>
    <mergeCell ref="C4:C5"/>
    <mergeCell ref="D4:D19"/>
    <mergeCell ref="C6:C7"/>
    <mergeCell ref="A54:D54"/>
    <mergeCell ref="C8:C9"/>
    <mergeCell ref="C13:C16"/>
    <mergeCell ref="C18:C51"/>
    <mergeCell ref="A50:A53"/>
    <mergeCell ref="B50:B53"/>
    <mergeCell ref="D50:D53"/>
  </mergeCells>
  <hyperlinks>
    <hyperlink ref="C55" location="TITLE!A1" display="Back to Main Page"/>
  </hyperlinks>
  <printOptions horizontalCentered="1" verticalCentered="1"/>
  <pageMargins left="0.25" right="0.25" top="0.5" bottom="0.5" header="0.5" footer="0.5"/>
  <pageSetup fitToHeight="1" fitToWidth="1" horizontalDpi="300" verticalDpi="300" orientation="landscape" scale="98" r:id="rId2"/>
  <drawing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A1:O53"/>
  <sheetViews>
    <sheetView zoomScale="75" zoomScaleNormal="75" zoomScalePageLayoutView="0" workbookViewId="0" topLeftCell="A1">
      <selection activeCell="E28" sqref="E28"/>
    </sheetView>
  </sheetViews>
  <sheetFormatPr defaultColWidth="9.140625" defaultRowHeight="12.75"/>
  <cols>
    <col min="1" max="1" width="25.00390625" style="0" customWidth="1"/>
    <col min="2" max="2" width="4.8515625" style="0" customWidth="1"/>
    <col min="3" max="3" width="94.8515625" style="0" customWidth="1"/>
    <col min="4" max="4" width="3.28125" style="0" customWidth="1"/>
    <col min="5" max="5" width="9.140625" style="0" customWidth="1"/>
    <col min="6" max="6" width="12.28125" style="0" hidden="1" customWidth="1"/>
    <col min="7" max="7" width="12.00390625" style="0" hidden="1" customWidth="1"/>
    <col min="8" max="8" width="13.8515625" style="0" hidden="1" customWidth="1"/>
    <col min="14" max="14" width="4.421875" style="0" customWidth="1"/>
  </cols>
  <sheetData>
    <row r="1" spans="1:5" ht="12.75">
      <c r="A1" s="149"/>
      <c r="B1" s="9"/>
      <c r="C1" s="124" t="str">
        <f>TITLE!C4</f>
        <v>ABC Contracting Group</v>
      </c>
      <c r="D1" s="105"/>
      <c r="E1" s="105"/>
    </row>
    <row r="2" spans="1:5" s="1" customFormat="1" ht="12.75">
      <c r="A2" s="149"/>
      <c r="B2" s="10"/>
      <c r="C2" s="150"/>
      <c r="D2" s="105"/>
      <c r="E2" s="105"/>
    </row>
    <row r="3" spans="1:5" ht="12.75">
      <c r="A3" s="149"/>
      <c r="B3" s="3"/>
      <c r="C3" s="8" t="str">
        <f>TITLE!C7</f>
        <v>236 BUILDING CONSTRUCTION</v>
      </c>
      <c r="D3" s="105"/>
      <c r="E3" s="105"/>
    </row>
    <row r="4" spans="1:5" ht="12.75">
      <c r="A4" s="149"/>
      <c r="B4" s="11"/>
      <c r="C4" s="15"/>
      <c r="D4" s="105"/>
      <c r="E4" s="105"/>
    </row>
    <row r="5" spans="1:5" ht="12.75">
      <c r="A5" s="149"/>
      <c r="B5" s="4"/>
      <c r="C5" s="151" t="s">
        <v>194</v>
      </c>
      <c r="D5" s="105"/>
      <c r="E5" s="105"/>
    </row>
    <row r="6" spans="1:5" ht="6" customHeight="1">
      <c r="A6" s="149"/>
      <c r="B6" s="4"/>
      <c r="C6" s="152"/>
      <c r="D6" s="105"/>
      <c r="E6" s="105"/>
    </row>
    <row r="7" spans="1:15" ht="12.75">
      <c r="A7" s="149"/>
      <c r="B7" s="4"/>
      <c r="C7" s="153" t="s">
        <v>38</v>
      </c>
      <c r="D7" s="105"/>
      <c r="E7" s="105"/>
      <c r="J7" s="93" t="s">
        <v>162</v>
      </c>
      <c r="K7" s="92"/>
      <c r="L7" s="92"/>
      <c r="M7" s="92"/>
      <c r="N7" s="92"/>
      <c r="O7" s="92"/>
    </row>
    <row r="8" spans="1:10" ht="12.75">
      <c r="A8" s="149"/>
      <c r="B8" s="4"/>
      <c r="C8" s="154"/>
      <c r="D8" s="105"/>
      <c r="E8" s="105"/>
      <c r="J8" s="90" t="s">
        <v>228</v>
      </c>
    </row>
    <row r="9" spans="1:10" ht="12.75">
      <c r="A9" s="149"/>
      <c r="B9" s="4"/>
      <c r="C9" s="16" t="s">
        <v>34</v>
      </c>
      <c r="D9" s="105"/>
      <c r="E9" s="105"/>
      <c r="J9" s="90" t="s">
        <v>229</v>
      </c>
    </row>
    <row r="10" spans="1:10" ht="12.75">
      <c r="A10" s="105"/>
      <c r="B10" s="105"/>
      <c r="C10" s="105"/>
      <c r="D10" s="105"/>
      <c r="E10" s="105"/>
      <c r="J10" s="90" t="s">
        <v>230</v>
      </c>
    </row>
    <row r="11" spans="1:10" ht="12.75">
      <c r="A11" s="146" t="s">
        <v>43</v>
      </c>
      <c r="B11" s="147"/>
      <c r="C11" s="147"/>
      <c r="D11" s="22"/>
      <c r="E11" s="22" t="s">
        <v>44</v>
      </c>
      <c r="F11" s="21" t="s">
        <v>110</v>
      </c>
      <c r="G11" s="21" t="s">
        <v>111</v>
      </c>
      <c r="H11" s="21" t="s">
        <v>112</v>
      </c>
      <c r="J11" s="90" t="s">
        <v>231</v>
      </c>
    </row>
    <row r="12" spans="1:15" ht="12.75">
      <c r="A12" s="130" t="s">
        <v>156</v>
      </c>
      <c r="B12" s="130"/>
      <c r="C12" s="130"/>
      <c r="D12" s="139"/>
      <c r="E12" s="61"/>
      <c r="F12">
        <v>1</v>
      </c>
      <c r="G12">
        <f aca="true" t="shared" si="0" ref="G12:G47">IF(E12="N/A",0,F12)</f>
        <v>1</v>
      </c>
      <c r="H12">
        <f aca="true" t="shared" si="1" ref="H12:H47">IF(E12="Yes",F12,0)</f>
        <v>0</v>
      </c>
      <c r="J12" s="91" t="s">
        <v>232</v>
      </c>
      <c r="K12" s="92"/>
      <c r="L12" s="92"/>
      <c r="M12" s="92"/>
      <c r="N12" s="92"/>
      <c r="O12" s="92"/>
    </row>
    <row r="13" spans="1:8" ht="39" customHeight="1">
      <c r="A13" s="130" t="s">
        <v>153</v>
      </c>
      <c r="B13" s="130"/>
      <c r="C13" s="130"/>
      <c r="D13" s="140"/>
      <c r="E13" s="61"/>
      <c r="F13">
        <v>1</v>
      </c>
      <c r="G13">
        <f t="shared" si="0"/>
        <v>1</v>
      </c>
      <c r="H13">
        <f t="shared" si="1"/>
        <v>0</v>
      </c>
    </row>
    <row r="14" spans="1:8" ht="27.75" customHeight="1">
      <c r="A14" s="130" t="s">
        <v>154</v>
      </c>
      <c r="B14" s="130"/>
      <c r="C14" s="130"/>
      <c r="D14" s="140"/>
      <c r="E14" s="61"/>
      <c r="F14">
        <v>1</v>
      </c>
      <c r="G14">
        <f t="shared" si="0"/>
        <v>1</v>
      </c>
      <c r="H14">
        <f t="shared" si="1"/>
        <v>0</v>
      </c>
    </row>
    <row r="15" spans="1:8" ht="12.75">
      <c r="A15" s="130" t="s">
        <v>157</v>
      </c>
      <c r="B15" s="130"/>
      <c r="C15" s="130"/>
      <c r="D15" s="140"/>
      <c r="E15" s="61"/>
      <c r="F15">
        <v>1</v>
      </c>
      <c r="G15">
        <f t="shared" si="0"/>
        <v>1</v>
      </c>
      <c r="H15">
        <f t="shared" si="1"/>
        <v>0</v>
      </c>
    </row>
    <row r="16" spans="1:8" ht="12.75">
      <c r="A16" s="130" t="s">
        <v>158</v>
      </c>
      <c r="B16" s="130"/>
      <c r="C16" s="130"/>
      <c r="D16" s="140"/>
      <c r="E16" s="61"/>
      <c r="F16">
        <v>1</v>
      </c>
      <c r="G16">
        <f t="shared" si="0"/>
        <v>1</v>
      </c>
      <c r="H16">
        <f t="shared" si="1"/>
        <v>0</v>
      </c>
    </row>
    <row r="17" spans="1:8" ht="27" customHeight="1">
      <c r="A17" s="130" t="s">
        <v>159</v>
      </c>
      <c r="B17" s="130"/>
      <c r="C17" s="130"/>
      <c r="D17" s="140"/>
      <c r="E17" s="61"/>
      <c r="F17">
        <v>1</v>
      </c>
      <c r="G17">
        <f t="shared" si="0"/>
        <v>1</v>
      </c>
      <c r="H17">
        <f t="shared" si="1"/>
        <v>0</v>
      </c>
    </row>
    <row r="18" spans="1:8" ht="12.75">
      <c r="A18" s="148" t="s">
        <v>160</v>
      </c>
      <c r="B18" s="148"/>
      <c r="C18" s="148"/>
      <c r="D18" s="140"/>
      <c r="E18" s="61"/>
      <c r="F18">
        <v>1</v>
      </c>
      <c r="G18">
        <f t="shared" si="0"/>
        <v>1</v>
      </c>
      <c r="H18">
        <f t="shared" si="1"/>
        <v>0</v>
      </c>
    </row>
    <row r="19" spans="1:8" ht="26.25" customHeight="1">
      <c r="A19" s="130" t="s">
        <v>161</v>
      </c>
      <c r="B19" s="130"/>
      <c r="C19" s="130"/>
      <c r="D19" s="140"/>
      <c r="E19" s="61"/>
      <c r="F19">
        <v>1</v>
      </c>
      <c r="G19">
        <f t="shared" si="0"/>
        <v>1</v>
      </c>
      <c r="H19">
        <f t="shared" si="1"/>
        <v>0</v>
      </c>
    </row>
    <row r="20" spans="1:8" ht="12.75">
      <c r="A20" s="130" t="s">
        <v>195</v>
      </c>
      <c r="B20" s="130"/>
      <c r="C20" s="130"/>
      <c r="D20" s="140"/>
      <c r="E20" s="61"/>
      <c r="F20">
        <v>1</v>
      </c>
      <c r="G20">
        <f t="shared" si="0"/>
        <v>1</v>
      </c>
      <c r="H20">
        <f t="shared" si="1"/>
        <v>0</v>
      </c>
    </row>
    <row r="21" spans="1:8" ht="12.75">
      <c r="A21" s="130" t="s">
        <v>196</v>
      </c>
      <c r="B21" s="130"/>
      <c r="C21" s="130"/>
      <c r="D21" s="140"/>
      <c r="E21" s="61"/>
      <c r="F21">
        <v>1</v>
      </c>
      <c r="G21">
        <f t="shared" si="0"/>
        <v>1</v>
      </c>
      <c r="H21">
        <f t="shared" si="1"/>
        <v>0</v>
      </c>
    </row>
    <row r="22" spans="1:8" ht="12.75">
      <c r="A22" s="130" t="s">
        <v>197</v>
      </c>
      <c r="B22" s="130"/>
      <c r="C22" s="130"/>
      <c r="D22" s="140"/>
      <c r="E22" s="61"/>
      <c r="F22">
        <v>1</v>
      </c>
      <c r="G22">
        <f t="shared" si="0"/>
        <v>1</v>
      </c>
      <c r="H22">
        <f t="shared" si="1"/>
        <v>0</v>
      </c>
    </row>
    <row r="23" spans="1:8" ht="12.75">
      <c r="A23" s="130" t="s">
        <v>198</v>
      </c>
      <c r="B23" s="130"/>
      <c r="C23" s="130"/>
      <c r="D23" s="140"/>
      <c r="E23" s="61"/>
      <c r="F23">
        <v>1</v>
      </c>
      <c r="G23">
        <f t="shared" si="0"/>
        <v>1</v>
      </c>
      <c r="H23">
        <f t="shared" si="1"/>
        <v>0</v>
      </c>
    </row>
    <row r="24" spans="1:8" ht="27" customHeight="1">
      <c r="A24" s="130" t="s">
        <v>199</v>
      </c>
      <c r="B24" s="130"/>
      <c r="C24" s="130"/>
      <c r="D24" s="140"/>
      <c r="E24" s="61"/>
      <c r="F24">
        <v>1</v>
      </c>
      <c r="G24">
        <f t="shared" si="0"/>
        <v>1</v>
      </c>
      <c r="H24">
        <f t="shared" si="1"/>
        <v>0</v>
      </c>
    </row>
    <row r="25" spans="1:8" ht="12.75" customHeight="1">
      <c r="A25" s="130" t="s">
        <v>200</v>
      </c>
      <c r="B25" s="130"/>
      <c r="C25" s="130"/>
      <c r="D25" s="140"/>
      <c r="E25" s="61"/>
      <c r="F25">
        <v>1</v>
      </c>
      <c r="G25">
        <f t="shared" si="0"/>
        <v>1</v>
      </c>
      <c r="H25">
        <f t="shared" si="1"/>
        <v>0</v>
      </c>
    </row>
    <row r="26" spans="1:8" ht="12.75">
      <c r="A26" s="148" t="s">
        <v>201</v>
      </c>
      <c r="B26" s="148"/>
      <c r="C26" s="148"/>
      <c r="D26" s="140"/>
      <c r="E26" s="61"/>
      <c r="F26">
        <v>1</v>
      </c>
      <c r="G26">
        <f t="shared" si="0"/>
        <v>1</v>
      </c>
      <c r="H26">
        <f t="shared" si="1"/>
        <v>0</v>
      </c>
    </row>
    <row r="27" spans="1:8" ht="26.25" customHeight="1">
      <c r="A27" s="130" t="s">
        <v>202</v>
      </c>
      <c r="B27" s="130"/>
      <c r="C27" s="130"/>
      <c r="D27" s="140"/>
      <c r="E27" s="61"/>
      <c r="F27">
        <v>1</v>
      </c>
      <c r="G27">
        <f t="shared" si="0"/>
        <v>1</v>
      </c>
      <c r="H27">
        <f t="shared" si="1"/>
        <v>0</v>
      </c>
    </row>
    <row r="28" spans="1:8" ht="27" customHeight="1">
      <c r="A28" s="130" t="s">
        <v>203</v>
      </c>
      <c r="B28" s="130"/>
      <c r="C28" s="130"/>
      <c r="D28" s="140"/>
      <c r="E28" s="61"/>
      <c r="F28">
        <v>1</v>
      </c>
      <c r="G28">
        <f t="shared" si="0"/>
        <v>1</v>
      </c>
      <c r="H28">
        <f t="shared" si="1"/>
        <v>0</v>
      </c>
    </row>
    <row r="29" spans="1:15" ht="12.75">
      <c r="A29" s="130" t="s">
        <v>204</v>
      </c>
      <c r="B29" s="130"/>
      <c r="C29" s="130"/>
      <c r="D29" s="140"/>
      <c r="E29" s="61"/>
      <c r="F29">
        <v>1</v>
      </c>
      <c r="G29">
        <f t="shared" si="0"/>
        <v>1</v>
      </c>
      <c r="H29">
        <f t="shared" si="1"/>
        <v>0</v>
      </c>
      <c r="K29" s="89"/>
      <c r="L29" s="89"/>
      <c r="M29" s="89"/>
      <c r="N29" s="89"/>
      <c r="O29" s="89"/>
    </row>
    <row r="30" spans="1:15" ht="12.75">
      <c r="A30" s="130" t="s">
        <v>205</v>
      </c>
      <c r="B30" s="130"/>
      <c r="C30" s="130"/>
      <c r="D30" s="140"/>
      <c r="E30" s="61"/>
      <c r="F30">
        <v>1</v>
      </c>
      <c r="G30">
        <f t="shared" si="0"/>
        <v>1</v>
      </c>
      <c r="H30">
        <f t="shared" si="1"/>
        <v>0</v>
      </c>
      <c r="K30" s="89"/>
      <c r="L30" s="89"/>
      <c r="M30" s="89"/>
      <c r="N30" s="89"/>
      <c r="O30" s="89"/>
    </row>
    <row r="31" spans="1:15" ht="12.75">
      <c r="A31" s="130" t="s">
        <v>206</v>
      </c>
      <c r="B31" s="130"/>
      <c r="C31" s="130"/>
      <c r="D31" s="140"/>
      <c r="E31" s="61"/>
      <c r="F31">
        <v>1</v>
      </c>
      <c r="G31">
        <f t="shared" si="0"/>
        <v>1</v>
      </c>
      <c r="H31">
        <f t="shared" si="1"/>
        <v>0</v>
      </c>
      <c r="K31" s="89"/>
      <c r="L31" s="89"/>
      <c r="M31" s="89"/>
      <c r="N31" s="89"/>
      <c r="O31" s="89"/>
    </row>
    <row r="32" spans="1:15" ht="12.75">
      <c r="A32" s="130" t="s">
        <v>207</v>
      </c>
      <c r="B32" s="130"/>
      <c r="C32" s="130"/>
      <c r="D32" s="140"/>
      <c r="E32" s="61"/>
      <c r="F32">
        <v>1</v>
      </c>
      <c r="G32">
        <f t="shared" si="0"/>
        <v>1</v>
      </c>
      <c r="H32">
        <f t="shared" si="1"/>
        <v>0</v>
      </c>
      <c r="K32" s="89"/>
      <c r="L32" s="89"/>
      <c r="M32" s="89"/>
      <c r="N32" s="89"/>
      <c r="O32" s="89"/>
    </row>
    <row r="33" spans="1:15" ht="12.75" customHeight="1">
      <c r="A33" s="132" t="s">
        <v>208</v>
      </c>
      <c r="B33" s="133"/>
      <c r="C33" s="134"/>
      <c r="D33" s="140"/>
      <c r="E33" s="61"/>
      <c r="F33">
        <v>1</v>
      </c>
      <c r="G33">
        <f t="shared" si="0"/>
        <v>1</v>
      </c>
      <c r="H33">
        <f t="shared" si="1"/>
        <v>0</v>
      </c>
      <c r="K33" s="89"/>
      <c r="L33" s="89"/>
      <c r="M33" s="89"/>
      <c r="N33" s="89"/>
      <c r="O33" s="89"/>
    </row>
    <row r="34" spans="1:15" ht="12.75" customHeight="1">
      <c r="A34" s="132" t="s">
        <v>209</v>
      </c>
      <c r="B34" s="133"/>
      <c r="C34" s="134"/>
      <c r="D34" s="140"/>
      <c r="E34" s="61"/>
      <c r="F34">
        <v>1</v>
      </c>
      <c r="G34">
        <f t="shared" si="0"/>
        <v>1</v>
      </c>
      <c r="H34">
        <f t="shared" si="1"/>
        <v>0</v>
      </c>
      <c r="K34" s="89"/>
      <c r="L34" s="89"/>
      <c r="M34" s="89"/>
      <c r="N34" s="89"/>
      <c r="O34" s="89"/>
    </row>
    <row r="35" spans="1:8" ht="12.75" customHeight="1">
      <c r="A35" s="132" t="s">
        <v>210</v>
      </c>
      <c r="B35" s="133"/>
      <c r="C35" s="134"/>
      <c r="D35" s="140"/>
      <c r="E35" s="61"/>
      <c r="F35">
        <v>1</v>
      </c>
      <c r="G35">
        <f t="shared" si="0"/>
        <v>1</v>
      </c>
      <c r="H35">
        <f t="shared" si="1"/>
        <v>0</v>
      </c>
    </row>
    <row r="36" spans="1:8" ht="26.25" customHeight="1">
      <c r="A36" s="132" t="s">
        <v>211</v>
      </c>
      <c r="B36" s="133"/>
      <c r="C36" s="134"/>
      <c r="D36" s="140"/>
      <c r="E36" s="61"/>
      <c r="F36">
        <v>1</v>
      </c>
      <c r="G36">
        <f t="shared" si="0"/>
        <v>1</v>
      </c>
      <c r="H36">
        <f t="shared" si="1"/>
        <v>0</v>
      </c>
    </row>
    <row r="37" spans="1:8" ht="12.75" customHeight="1">
      <c r="A37" s="132" t="s">
        <v>212</v>
      </c>
      <c r="B37" s="133"/>
      <c r="C37" s="134"/>
      <c r="D37" s="140"/>
      <c r="E37" s="61"/>
      <c r="F37">
        <v>1</v>
      </c>
      <c r="G37">
        <f t="shared" si="0"/>
        <v>1</v>
      </c>
      <c r="H37">
        <f t="shared" si="1"/>
        <v>0</v>
      </c>
    </row>
    <row r="38" spans="1:8" ht="12.75" customHeight="1">
      <c r="A38" s="135" t="s">
        <v>213</v>
      </c>
      <c r="B38" s="136"/>
      <c r="C38" s="137"/>
      <c r="D38" s="140"/>
      <c r="E38" s="61"/>
      <c r="F38">
        <v>1</v>
      </c>
      <c r="G38">
        <f t="shared" si="0"/>
        <v>1</v>
      </c>
      <c r="H38">
        <f t="shared" si="1"/>
        <v>0</v>
      </c>
    </row>
    <row r="39" spans="1:8" ht="12.75" customHeight="1">
      <c r="A39" s="138" t="s">
        <v>214</v>
      </c>
      <c r="B39" s="136"/>
      <c r="C39" s="137"/>
      <c r="D39" s="140"/>
      <c r="E39" s="61"/>
      <c r="F39">
        <v>1</v>
      </c>
      <c r="G39">
        <f t="shared" si="0"/>
        <v>1</v>
      </c>
      <c r="H39">
        <f t="shared" si="1"/>
        <v>0</v>
      </c>
    </row>
    <row r="40" spans="1:8" ht="27" customHeight="1">
      <c r="A40" s="138" t="s">
        <v>215</v>
      </c>
      <c r="B40" s="136"/>
      <c r="C40" s="137"/>
      <c r="D40" s="140"/>
      <c r="E40" s="61"/>
      <c r="F40">
        <v>1</v>
      </c>
      <c r="G40">
        <f t="shared" si="0"/>
        <v>1</v>
      </c>
      <c r="H40">
        <f t="shared" si="1"/>
        <v>0</v>
      </c>
    </row>
    <row r="41" spans="1:8" ht="25.5" customHeight="1">
      <c r="A41" s="143" t="s">
        <v>216</v>
      </c>
      <c r="B41" s="144"/>
      <c r="C41" s="145"/>
      <c r="D41" s="140"/>
      <c r="E41" s="61"/>
      <c r="F41">
        <v>1</v>
      </c>
      <c r="G41">
        <f t="shared" si="0"/>
        <v>1</v>
      </c>
      <c r="H41">
        <f t="shared" si="1"/>
        <v>0</v>
      </c>
    </row>
    <row r="42" spans="1:8" ht="14.25" customHeight="1">
      <c r="A42" s="138" t="s">
        <v>217</v>
      </c>
      <c r="B42" s="136"/>
      <c r="C42" s="137"/>
      <c r="D42" s="140"/>
      <c r="E42" s="61"/>
      <c r="F42">
        <v>1</v>
      </c>
      <c r="G42">
        <f t="shared" si="0"/>
        <v>1</v>
      </c>
      <c r="H42">
        <f t="shared" si="1"/>
        <v>0</v>
      </c>
    </row>
    <row r="43" spans="1:8" ht="27" customHeight="1">
      <c r="A43" s="135" t="s">
        <v>218</v>
      </c>
      <c r="B43" s="133"/>
      <c r="C43" s="134"/>
      <c r="D43" s="140"/>
      <c r="E43" s="61"/>
      <c r="F43">
        <v>1</v>
      </c>
      <c r="G43">
        <f>IF(E43="N/A",0,F43)</f>
        <v>1</v>
      </c>
      <c r="H43">
        <f>IF(E43="Yes",F43,0)</f>
        <v>0</v>
      </c>
    </row>
    <row r="44" spans="1:8" ht="14.25" customHeight="1">
      <c r="A44" s="135" t="s">
        <v>219</v>
      </c>
      <c r="B44" s="133"/>
      <c r="C44" s="134"/>
      <c r="D44" s="140"/>
      <c r="E44" s="61"/>
      <c r="F44">
        <v>1</v>
      </c>
      <c r="G44">
        <f>IF(E44="N/A",0,F44)</f>
        <v>1</v>
      </c>
      <c r="H44">
        <f>IF(E44="Yes",F44,0)</f>
        <v>0</v>
      </c>
    </row>
    <row r="45" spans="1:8" ht="27" customHeight="1">
      <c r="A45" s="135" t="s">
        <v>220</v>
      </c>
      <c r="B45" s="133"/>
      <c r="C45" s="134"/>
      <c r="D45" s="140"/>
      <c r="E45" s="61"/>
      <c r="F45">
        <v>1</v>
      </c>
      <c r="G45">
        <f>IF(E45="N/A",0,F45)</f>
        <v>1</v>
      </c>
      <c r="H45">
        <f>IF(E45="Yes",F45,0)</f>
        <v>0</v>
      </c>
    </row>
    <row r="46" spans="1:8" ht="14.25" customHeight="1">
      <c r="A46" s="135" t="s">
        <v>221</v>
      </c>
      <c r="B46" s="133"/>
      <c r="C46" s="134"/>
      <c r="D46" s="140"/>
      <c r="E46" s="61"/>
      <c r="F46">
        <v>1</v>
      </c>
      <c r="G46">
        <f>IF(E46="N/A",0,F46)</f>
        <v>1</v>
      </c>
      <c r="H46">
        <f>IF(E46="Yes",F46,0)</f>
        <v>0</v>
      </c>
    </row>
    <row r="47" spans="1:8" ht="12.75" customHeight="1">
      <c r="A47" s="142" t="s">
        <v>222</v>
      </c>
      <c r="B47" s="130"/>
      <c r="C47" s="130"/>
      <c r="D47" s="141"/>
      <c r="E47" s="61"/>
      <c r="F47">
        <v>1</v>
      </c>
      <c r="G47">
        <f t="shared" si="0"/>
        <v>1</v>
      </c>
      <c r="H47">
        <f t="shared" si="1"/>
        <v>0</v>
      </c>
    </row>
    <row r="48" spans="1:8" ht="12.75">
      <c r="A48" s="131"/>
      <c r="B48" s="131"/>
      <c r="C48" s="131"/>
      <c r="F48">
        <f>SUM(F12:F47)</f>
        <v>36</v>
      </c>
      <c r="G48">
        <f>SUM(G12:G47)</f>
        <v>36</v>
      </c>
      <c r="H48">
        <f>SUM(H12:H47)</f>
        <v>0</v>
      </c>
    </row>
    <row r="49" spans="1:9" ht="12.75">
      <c r="A49" s="127" t="s">
        <v>46</v>
      </c>
      <c r="B49" s="128"/>
      <c r="C49" s="129"/>
      <c r="E49" s="23">
        <f>SUM(H12:H47)</f>
        <v>0</v>
      </c>
      <c r="I49" s="27"/>
    </row>
    <row r="50" spans="1:5" ht="12.75">
      <c r="A50" t="s">
        <v>223</v>
      </c>
      <c r="E50" s="26">
        <f>SUM(H48/G48)</f>
        <v>0</v>
      </c>
    </row>
    <row r="51" ht="12.75" hidden="1">
      <c r="E51" t="s">
        <v>107</v>
      </c>
    </row>
    <row r="52" ht="12.75" hidden="1">
      <c r="E52" t="s">
        <v>108</v>
      </c>
    </row>
    <row r="53" ht="12.75" hidden="1">
      <c r="E53" t="s">
        <v>109</v>
      </c>
    </row>
  </sheetData>
  <sheetProtection sheet="1" selectLockedCells="1"/>
  <mergeCells count="46">
    <mergeCell ref="A44:C44"/>
    <mergeCell ref="A45:C45"/>
    <mergeCell ref="A46:C46"/>
    <mergeCell ref="A36:C36"/>
    <mergeCell ref="A28:C28"/>
    <mergeCell ref="A30:C30"/>
    <mergeCell ref="A29:C29"/>
    <mergeCell ref="A40:C40"/>
    <mergeCell ref="A39:C39"/>
    <mergeCell ref="A1:A9"/>
    <mergeCell ref="C1:C2"/>
    <mergeCell ref="C5:C6"/>
    <mergeCell ref="C7:C8"/>
    <mergeCell ref="A18:C18"/>
    <mergeCell ref="A16:C16"/>
    <mergeCell ref="A17:C17"/>
    <mergeCell ref="A10:C10"/>
    <mergeCell ref="A12:C12"/>
    <mergeCell ref="A13:C13"/>
    <mergeCell ref="A23:C23"/>
    <mergeCell ref="A26:C26"/>
    <mergeCell ref="A27:C27"/>
    <mergeCell ref="A19:C19"/>
    <mergeCell ref="A14:C14"/>
    <mergeCell ref="A15:C15"/>
    <mergeCell ref="A24:C24"/>
    <mergeCell ref="D1:E10"/>
    <mergeCell ref="D12:D47"/>
    <mergeCell ref="A20:C20"/>
    <mergeCell ref="A21:C21"/>
    <mergeCell ref="A22:C22"/>
    <mergeCell ref="A25:C25"/>
    <mergeCell ref="A33:C33"/>
    <mergeCell ref="A47:C47"/>
    <mergeCell ref="A41:C41"/>
    <mergeCell ref="A11:C11"/>
    <mergeCell ref="A49:C49"/>
    <mergeCell ref="A31:C31"/>
    <mergeCell ref="A32:C32"/>
    <mergeCell ref="A48:C48"/>
    <mergeCell ref="A37:C37"/>
    <mergeCell ref="A38:C38"/>
    <mergeCell ref="A42:C42"/>
    <mergeCell ref="A34:C34"/>
    <mergeCell ref="A35:C35"/>
    <mergeCell ref="A43:C43"/>
  </mergeCells>
  <conditionalFormatting sqref="E12:E47">
    <cfRule type="cellIs" priority="1" dxfId="5" operator="equal" stopIfTrue="1">
      <formula>"Yes"</formula>
    </cfRule>
    <cfRule type="cellIs" priority="2" dxfId="4" operator="equal" stopIfTrue="1">
      <formula>"No"</formula>
    </cfRule>
    <cfRule type="cellIs" priority="3" dxfId="3" operator="equal" stopIfTrue="1">
      <formula>"N/A"</formula>
    </cfRule>
  </conditionalFormatting>
  <dataValidations count="1">
    <dataValidation type="list" allowBlank="1" showInputMessage="1" showErrorMessage="1" sqref="E12:E47">
      <formula1>$E$51:$E$53</formula1>
    </dataValidation>
  </dataValidations>
  <hyperlinks>
    <hyperlink ref="C9" location="TITLE!A1" display="Back to Main Page"/>
  </hyperlinks>
  <printOptions horizontalCentered="1" verticalCentered="1"/>
  <pageMargins left="0.25" right="0.25" top="0.5" bottom="0.5" header="0.5" footer="0.5"/>
  <pageSetup fitToHeight="1" fitToWidth="1" horizontalDpi="600" verticalDpi="600" orientation="landscape" scale="67" r:id="rId2"/>
  <drawing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O37"/>
  <sheetViews>
    <sheetView zoomScale="75" zoomScaleNormal="75" zoomScalePageLayoutView="0" workbookViewId="0" topLeftCell="A1">
      <selection activeCell="C9" sqref="C9"/>
    </sheetView>
  </sheetViews>
  <sheetFormatPr defaultColWidth="9.140625" defaultRowHeight="12.75"/>
  <cols>
    <col min="1" max="1" width="25.00390625" style="0" customWidth="1"/>
    <col min="2" max="2" width="4.8515625" style="0" customWidth="1"/>
    <col min="3" max="3" width="94.8515625" style="0" customWidth="1"/>
    <col min="4" max="4" width="3.28125" style="0" customWidth="1"/>
    <col min="5" max="5" width="9.140625" style="0" customWidth="1"/>
    <col min="6" max="6" width="14.421875" style="0" hidden="1" customWidth="1"/>
    <col min="7" max="7" width="17.140625" style="0" hidden="1" customWidth="1"/>
    <col min="8" max="8" width="20.57421875" style="0" hidden="1" customWidth="1"/>
  </cols>
  <sheetData>
    <row r="1" spans="1:5" ht="12.75">
      <c r="A1" s="123"/>
      <c r="B1" s="9"/>
      <c r="C1" s="124" t="str">
        <f>TITLE!C4</f>
        <v>ABC Contracting Group</v>
      </c>
      <c r="D1" s="105"/>
      <c r="E1" s="105"/>
    </row>
    <row r="2" spans="1:5" ht="12.75">
      <c r="A2" s="123"/>
      <c r="B2" s="10"/>
      <c r="C2" s="150"/>
      <c r="D2" s="105"/>
      <c r="E2" s="105"/>
    </row>
    <row r="3" spans="1:5" ht="12.75">
      <c r="A3" s="123"/>
      <c r="B3" s="3"/>
      <c r="C3" s="8" t="str">
        <f>TITLE!C7</f>
        <v>236 BUILDING CONSTRUCTION</v>
      </c>
      <c r="D3" s="105"/>
      <c r="E3" s="105"/>
    </row>
    <row r="4" spans="1:5" ht="12.75">
      <c r="A4" s="123"/>
      <c r="B4" s="11"/>
      <c r="C4" s="15"/>
      <c r="D4" s="105"/>
      <c r="E4" s="105"/>
    </row>
    <row r="5" spans="1:5" ht="12.75">
      <c r="A5" s="123"/>
      <c r="B5" s="4"/>
      <c r="C5" s="151" t="s">
        <v>194</v>
      </c>
      <c r="D5" s="105"/>
      <c r="E5" s="105"/>
    </row>
    <row r="6" spans="1:14" ht="12.75">
      <c r="A6" s="123"/>
      <c r="B6" s="4"/>
      <c r="C6" s="152"/>
      <c r="D6" s="105"/>
      <c r="E6" s="105"/>
      <c r="J6" s="89"/>
      <c r="K6" s="89"/>
      <c r="L6" s="89"/>
      <c r="M6" s="89"/>
      <c r="N6" s="89"/>
    </row>
    <row r="7" spans="1:15" ht="12.75">
      <c r="A7" s="123"/>
      <c r="B7" s="4"/>
      <c r="C7" s="153" t="s">
        <v>39</v>
      </c>
      <c r="D7" s="105"/>
      <c r="E7" s="105"/>
      <c r="J7" s="93" t="s">
        <v>162</v>
      </c>
      <c r="K7" s="92"/>
      <c r="L7" s="92"/>
      <c r="M7" s="92"/>
      <c r="N7" s="92"/>
      <c r="O7" s="92"/>
    </row>
    <row r="8" spans="1:10" ht="12.75">
      <c r="A8" s="123"/>
      <c r="B8" s="4"/>
      <c r="C8" s="154"/>
      <c r="D8" s="105"/>
      <c r="E8" s="105"/>
      <c r="J8" s="90" t="s">
        <v>228</v>
      </c>
    </row>
    <row r="9" spans="1:10" ht="12.75">
      <c r="A9" s="123"/>
      <c r="B9" s="4"/>
      <c r="C9" s="16" t="s">
        <v>34</v>
      </c>
      <c r="D9" s="105"/>
      <c r="E9" s="105"/>
      <c r="J9" s="90" t="s">
        <v>229</v>
      </c>
    </row>
    <row r="10" spans="1:10" ht="12.75">
      <c r="A10" s="19"/>
      <c r="B10" s="20"/>
      <c r="D10" s="105"/>
      <c r="E10" s="105"/>
      <c r="J10" s="90" t="s">
        <v>230</v>
      </c>
    </row>
    <row r="11" spans="1:10" ht="12.75">
      <c r="A11" s="146" t="s">
        <v>43</v>
      </c>
      <c r="B11" s="147"/>
      <c r="C11" s="147"/>
      <c r="D11" s="22"/>
      <c r="E11" s="22" t="s">
        <v>44</v>
      </c>
      <c r="F11" s="21" t="s">
        <v>110</v>
      </c>
      <c r="G11" s="21" t="s">
        <v>111</v>
      </c>
      <c r="H11" s="21" t="s">
        <v>112</v>
      </c>
      <c r="J11" s="90" t="s">
        <v>231</v>
      </c>
    </row>
    <row r="12" spans="1:15" ht="12.75">
      <c r="A12" s="130" t="s">
        <v>55</v>
      </c>
      <c r="B12" s="130"/>
      <c r="C12" s="130"/>
      <c r="D12" s="139"/>
      <c r="E12" s="61"/>
      <c r="F12">
        <v>1</v>
      </c>
      <c r="G12">
        <f aca="true" t="shared" si="0" ref="G12:G31">IF(E12="N/A",0,F12)</f>
        <v>1</v>
      </c>
      <c r="H12">
        <f aca="true" t="shared" si="1" ref="H12:H31">IF(E12="Yes",F12,0)</f>
        <v>0</v>
      </c>
      <c r="J12" s="91" t="s">
        <v>232</v>
      </c>
      <c r="K12" s="92"/>
      <c r="L12" s="92"/>
      <c r="M12" s="92"/>
      <c r="N12" s="92"/>
      <c r="O12" s="92"/>
    </row>
    <row r="13" spans="1:8" ht="27" customHeight="1">
      <c r="A13" s="130" t="s">
        <v>56</v>
      </c>
      <c r="B13" s="130"/>
      <c r="C13" s="130"/>
      <c r="D13" s="140"/>
      <c r="E13" s="61"/>
      <c r="F13">
        <v>1</v>
      </c>
      <c r="G13">
        <f t="shared" si="0"/>
        <v>1</v>
      </c>
      <c r="H13">
        <f t="shared" si="1"/>
        <v>0</v>
      </c>
    </row>
    <row r="14" spans="1:8" ht="12.75">
      <c r="A14" s="130" t="s">
        <v>57</v>
      </c>
      <c r="B14" s="130"/>
      <c r="C14" s="130"/>
      <c r="D14" s="140"/>
      <c r="E14" s="61"/>
      <c r="F14">
        <v>1</v>
      </c>
      <c r="G14">
        <f t="shared" si="0"/>
        <v>1</v>
      </c>
      <c r="H14">
        <f t="shared" si="1"/>
        <v>0</v>
      </c>
    </row>
    <row r="15" spans="1:8" ht="12.75">
      <c r="A15" s="130" t="s">
        <v>58</v>
      </c>
      <c r="B15" s="130"/>
      <c r="C15" s="130"/>
      <c r="D15" s="140"/>
      <c r="E15" s="61"/>
      <c r="F15">
        <v>1</v>
      </c>
      <c r="G15">
        <f t="shared" si="0"/>
        <v>1</v>
      </c>
      <c r="H15">
        <f t="shared" si="1"/>
        <v>0</v>
      </c>
    </row>
    <row r="16" spans="1:8" ht="26.25" customHeight="1">
      <c r="A16" s="130" t="s">
        <v>59</v>
      </c>
      <c r="B16" s="130"/>
      <c r="C16" s="130"/>
      <c r="D16" s="140"/>
      <c r="E16" s="61"/>
      <c r="F16">
        <v>1</v>
      </c>
      <c r="G16">
        <f t="shared" si="0"/>
        <v>1</v>
      </c>
      <c r="H16">
        <f t="shared" si="1"/>
        <v>0</v>
      </c>
    </row>
    <row r="17" spans="1:8" ht="12.75">
      <c r="A17" s="130" t="s">
        <v>60</v>
      </c>
      <c r="B17" s="130"/>
      <c r="C17" s="130"/>
      <c r="D17" s="140"/>
      <c r="E17" s="61"/>
      <c r="F17">
        <v>1</v>
      </c>
      <c r="G17">
        <f t="shared" si="0"/>
        <v>1</v>
      </c>
      <c r="H17">
        <f t="shared" si="1"/>
        <v>0</v>
      </c>
    </row>
    <row r="18" spans="1:8" ht="12.75">
      <c r="A18" s="155" t="s">
        <v>164</v>
      </c>
      <c r="B18" s="148"/>
      <c r="C18" s="148"/>
      <c r="D18" s="140"/>
      <c r="E18" s="61"/>
      <c r="F18">
        <v>1</v>
      </c>
      <c r="G18">
        <f t="shared" si="0"/>
        <v>1</v>
      </c>
      <c r="H18">
        <f t="shared" si="1"/>
        <v>0</v>
      </c>
    </row>
    <row r="19" spans="1:8" ht="12.75">
      <c r="A19" s="142" t="s">
        <v>165</v>
      </c>
      <c r="B19" s="130"/>
      <c r="C19" s="130"/>
      <c r="D19" s="140"/>
      <c r="E19" s="61"/>
      <c r="F19">
        <v>1</v>
      </c>
      <c r="G19">
        <f t="shared" si="0"/>
        <v>1</v>
      </c>
      <c r="H19">
        <f t="shared" si="1"/>
        <v>0</v>
      </c>
    </row>
    <row r="20" spans="1:8" ht="12.75">
      <c r="A20" s="142" t="s">
        <v>166</v>
      </c>
      <c r="B20" s="130"/>
      <c r="C20" s="130"/>
      <c r="D20" s="140"/>
      <c r="E20" s="61"/>
      <c r="F20">
        <v>1</v>
      </c>
      <c r="G20">
        <f t="shared" si="0"/>
        <v>1</v>
      </c>
      <c r="H20">
        <f t="shared" si="1"/>
        <v>0</v>
      </c>
    </row>
    <row r="21" spans="1:8" ht="12.75">
      <c r="A21" s="142" t="s">
        <v>167</v>
      </c>
      <c r="B21" s="130"/>
      <c r="C21" s="130"/>
      <c r="D21" s="140"/>
      <c r="E21" s="61"/>
      <c r="F21">
        <v>1</v>
      </c>
      <c r="G21">
        <f t="shared" si="0"/>
        <v>1</v>
      </c>
      <c r="H21">
        <f t="shared" si="1"/>
        <v>0</v>
      </c>
    </row>
    <row r="22" spans="1:8" ht="26.25" customHeight="1">
      <c r="A22" s="142" t="s">
        <v>168</v>
      </c>
      <c r="B22" s="130"/>
      <c r="C22" s="130"/>
      <c r="D22" s="140"/>
      <c r="E22" s="61"/>
      <c r="F22">
        <v>1</v>
      </c>
      <c r="G22">
        <f t="shared" si="0"/>
        <v>1</v>
      </c>
      <c r="H22">
        <f t="shared" si="1"/>
        <v>0</v>
      </c>
    </row>
    <row r="23" spans="1:8" ht="12.75">
      <c r="A23" s="156" t="s">
        <v>169</v>
      </c>
      <c r="B23" s="133"/>
      <c r="C23" s="134"/>
      <c r="D23" s="140"/>
      <c r="E23" s="61"/>
      <c r="F23">
        <v>1</v>
      </c>
      <c r="G23">
        <f t="shared" si="0"/>
        <v>1</v>
      </c>
      <c r="H23">
        <f t="shared" si="1"/>
        <v>0</v>
      </c>
    </row>
    <row r="24" spans="1:8" ht="12.75">
      <c r="A24" s="156" t="s">
        <v>170</v>
      </c>
      <c r="B24" s="133"/>
      <c r="C24" s="134"/>
      <c r="D24" s="140"/>
      <c r="E24" s="61"/>
      <c r="F24">
        <v>1</v>
      </c>
      <c r="G24">
        <f t="shared" si="0"/>
        <v>1</v>
      </c>
      <c r="H24">
        <f t="shared" si="1"/>
        <v>0</v>
      </c>
    </row>
    <row r="25" spans="1:8" ht="26.25" customHeight="1">
      <c r="A25" s="156" t="s">
        <v>171</v>
      </c>
      <c r="B25" s="133"/>
      <c r="C25" s="134"/>
      <c r="D25" s="140"/>
      <c r="E25" s="61"/>
      <c r="F25">
        <v>1</v>
      </c>
      <c r="G25">
        <f t="shared" si="0"/>
        <v>1</v>
      </c>
      <c r="H25">
        <f t="shared" si="1"/>
        <v>0</v>
      </c>
    </row>
    <row r="26" spans="1:8" ht="26.25" customHeight="1">
      <c r="A26" s="135" t="s">
        <v>172</v>
      </c>
      <c r="B26" s="136"/>
      <c r="C26" s="137"/>
      <c r="D26" s="140"/>
      <c r="E26" s="61"/>
      <c r="F26">
        <v>1</v>
      </c>
      <c r="G26">
        <f t="shared" si="0"/>
        <v>1</v>
      </c>
      <c r="H26">
        <f t="shared" si="1"/>
        <v>0</v>
      </c>
    </row>
    <row r="27" spans="1:8" ht="26.25" customHeight="1">
      <c r="A27" s="135" t="s">
        <v>173</v>
      </c>
      <c r="B27" s="136"/>
      <c r="C27" s="137"/>
      <c r="D27" s="140"/>
      <c r="E27" s="61"/>
      <c r="F27">
        <v>1</v>
      </c>
      <c r="G27">
        <f t="shared" si="0"/>
        <v>1</v>
      </c>
      <c r="H27">
        <f t="shared" si="1"/>
        <v>0</v>
      </c>
    </row>
    <row r="28" spans="1:8" ht="26.25" customHeight="1">
      <c r="A28" s="135" t="s">
        <v>174</v>
      </c>
      <c r="B28" s="136"/>
      <c r="C28" s="137"/>
      <c r="D28" s="140"/>
      <c r="E28" s="61"/>
      <c r="F28">
        <v>1</v>
      </c>
      <c r="G28">
        <f t="shared" si="0"/>
        <v>1</v>
      </c>
      <c r="H28">
        <f t="shared" si="1"/>
        <v>0</v>
      </c>
    </row>
    <row r="29" spans="1:8" ht="26.25" customHeight="1">
      <c r="A29" s="135" t="s">
        <v>175</v>
      </c>
      <c r="B29" s="136"/>
      <c r="C29" s="137"/>
      <c r="D29" s="140"/>
      <c r="E29" s="61"/>
      <c r="F29">
        <v>1</v>
      </c>
      <c r="G29">
        <f t="shared" si="0"/>
        <v>1</v>
      </c>
      <c r="H29">
        <f t="shared" si="1"/>
        <v>0</v>
      </c>
    </row>
    <row r="30" spans="1:8" ht="13.5" customHeight="1">
      <c r="A30" s="135" t="s">
        <v>176</v>
      </c>
      <c r="B30" s="136"/>
      <c r="C30" s="137"/>
      <c r="D30" s="140"/>
      <c r="E30" s="61"/>
      <c r="F30">
        <v>1</v>
      </c>
      <c r="G30">
        <f>IF(E30="N/A",0,F30)</f>
        <v>1</v>
      </c>
      <c r="H30">
        <f>IF(E30="Yes",F30,0)</f>
        <v>0</v>
      </c>
    </row>
    <row r="31" spans="1:8" ht="12.75">
      <c r="A31" s="142" t="s">
        <v>177</v>
      </c>
      <c r="B31" s="130"/>
      <c r="C31" s="130"/>
      <c r="D31" s="140"/>
      <c r="E31" s="61"/>
      <c r="F31">
        <v>1</v>
      </c>
      <c r="G31">
        <f t="shared" si="0"/>
        <v>1</v>
      </c>
      <c r="H31">
        <f t="shared" si="1"/>
        <v>0</v>
      </c>
    </row>
    <row r="32" spans="1:8" ht="12.75">
      <c r="A32" s="131"/>
      <c r="B32" s="131"/>
      <c r="C32" s="131"/>
      <c r="F32">
        <f>SUM(F12:F31)</f>
        <v>20</v>
      </c>
      <c r="G32">
        <f>SUM(G12:G31)</f>
        <v>20</v>
      </c>
      <c r="H32">
        <f>SUM(H12:H31)</f>
        <v>0</v>
      </c>
    </row>
    <row r="33" spans="1:5" ht="12.75">
      <c r="A33" s="127" t="s">
        <v>54</v>
      </c>
      <c r="B33" s="128"/>
      <c r="C33" s="129"/>
      <c r="E33" s="23">
        <f>SUM(H12:H31)</f>
        <v>0</v>
      </c>
    </row>
    <row r="34" spans="1:5" ht="12.75">
      <c r="A34" t="s">
        <v>223</v>
      </c>
      <c r="E34" s="26">
        <f>SUM(H32/G32)</f>
        <v>0</v>
      </c>
    </row>
    <row r="35" spans="5:10" ht="12.75" hidden="1">
      <c r="E35" t="s">
        <v>107</v>
      </c>
      <c r="J35" s="91" t="s">
        <v>163</v>
      </c>
    </row>
    <row r="36" ht="12.75" hidden="1">
      <c r="E36" t="s">
        <v>108</v>
      </c>
    </row>
    <row r="37" ht="12.75" hidden="1">
      <c r="E37" t="s">
        <v>109</v>
      </c>
    </row>
  </sheetData>
  <sheetProtection sheet="1" selectLockedCells="1"/>
  <mergeCells count="29">
    <mergeCell ref="A27:C27"/>
    <mergeCell ref="A28:C28"/>
    <mergeCell ref="A29:C29"/>
    <mergeCell ref="A30:C30"/>
    <mergeCell ref="A33:C33"/>
    <mergeCell ref="A32:C32"/>
    <mergeCell ref="A31:C31"/>
    <mergeCell ref="A12:C12"/>
    <mergeCell ref="A19:C19"/>
    <mergeCell ref="A20:C20"/>
    <mergeCell ref="A21:C21"/>
    <mergeCell ref="A22:C22"/>
    <mergeCell ref="A26:C26"/>
    <mergeCell ref="D12:D31"/>
    <mergeCell ref="A13:C13"/>
    <mergeCell ref="A14:C14"/>
    <mergeCell ref="A15:C15"/>
    <mergeCell ref="A16:C16"/>
    <mergeCell ref="A17:C17"/>
    <mergeCell ref="A18:C18"/>
    <mergeCell ref="A23:C23"/>
    <mergeCell ref="A24:C24"/>
    <mergeCell ref="A25:C25"/>
    <mergeCell ref="A11:C11"/>
    <mergeCell ref="A1:A9"/>
    <mergeCell ref="C1:C2"/>
    <mergeCell ref="D1:E10"/>
    <mergeCell ref="C5:C6"/>
    <mergeCell ref="C7:C8"/>
  </mergeCells>
  <conditionalFormatting sqref="E12:E31">
    <cfRule type="cellIs" priority="1" dxfId="5" operator="equal" stopIfTrue="1">
      <formula>"Yes"</formula>
    </cfRule>
    <cfRule type="cellIs" priority="2" dxfId="4" operator="equal" stopIfTrue="1">
      <formula>"No"</formula>
    </cfRule>
    <cfRule type="cellIs" priority="3" dxfId="3" operator="equal" stopIfTrue="1">
      <formula>"N/A"</formula>
    </cfRule>
  </conditionalFormatting>
  <dataValidations count="20">
    <dataValidation type="list" allowBlank="1" showInputMessage="1" showErrorMessage="1" sqref="E12">
      <formula1>E35:E37</formula1>
    </dataValidation>
    <dataValidation type="list" allowBlank="1" showInputMessage="1" showErrorMessage="1" sqref="E13">
      <formula1>E35:E37</formula1>
    </dataValidation>
    <dataValidation type="list" allowBlank="1" showInputMessage="1" showErrorMessage="1" sqref="E14">
      <formula1>E35:E37</formula1>
    </dataValidation>
    <dataValidation type="list" allowBlank="1" showInputMessage="1" showErrorMessage="1" sqref="E15">
      <formula1>E35:E37</formula1>
    </dataValidation>
    <dataValidation type="list" allowBlank="1" showInputMessage="1" showErrorMessage="1" sqref="E16">
      <formula1>E35:E37</formula1>
    </dataValidation>
    <dataValidation type="list" allowBlank="1" showInputMessage="1" showErrorMessage="1" sqref="E17">
      <formula1>E35:E37</formula1>
    </dataValidation>
    <dataValidation type="list" allowBlank="1" showInputMessage="1" showErrorMessage="1" sqref="E18">
      <formula1>E35:E37</formula1>
    </dataValidation>
    <dataValidation type="list" allowBlank="1" showInputMessage="1" showErrorMessage="1" sqref="E19">
      <formula1>E35:E37</formula1>
    </dataValidation>
    <dataValidation type="list" allowBlank="1" showInputMessage="1" showErrorMessage="1" sqref="E20">
      <formula1>E35:E37</formula1>
    </dataValidation>
    <dataValidation type="list" allowBlank="1" showInputMessage="1" showErrorMessage="1" sqref="E21">
      <formula1>E35:E37</formula1>
    </dataValidation>
    <dataValidation type="list" allowBlank="1" showInputMessage="1" showErrorMessage="1" sqref="E24">
      <formula1>E35:E37</formula1>
    </dataValidation>
    <dataValidation type="list" allowBlank="1" showInputMessage="1" showErrorMessage="1" sqref="E22">
      <formula1>E35:E37</formula1>
    </dataValidation>
    <dataValidation type="list" allowBlank="1" showInputMessage="1" showErrorMessage="1" sqref="E23">
      <formula1>E35:E37</formula1>
    </dataValidation>
    <dataValidation type="list" allowBlank="1" showInputMessage="1" showErrorMessage="1" sqref="E31">
      <formula1>E35:E37</formula1>
    </dataValidation>
    <dataValidation type="list" allowBlank="1" showInputMessage="1" showErrorMessage="1" sqref="E29">
      <formula1>E35:E37</formula1>
    </dataValidation>
    <dataValidation type="list" allowBlank="1" showInputMessage="1" showErrorMessage="1" sqref="E28">
      <formula1>E35:E37</formula1>
    </dataValidation>
    <dataValidation type="list" allowBlank="1" showInputMessage="1" showErrorMessage="1" sqref="E27">
      <formula1>E35:E37</formula1>
    </dataValidation>
    <dataValidation type="list" allowBlank="1" showInputMessage="1" showErrorMessage="1" sqref="E25">
      <formula1>E35:E37</formula1>
    </dataValidation>
    <dataValidation type="list" allowBlank="1" showInputMessage="1" showErrorMessage="1" sqref="E26">
      <formula1>E35:E37</formula1>
    </dataValidation>
    <dataValidation type="list" allowBlank="1" showInputMessage="1" showErrorMessage="1" sqref="E30">
      <formula1>E35:E37</formula1>
    </dataValidation>
  </dataValidations>
  <hyperlinks>
    <hyperlink ref="C9" location="TITLE!A1" display="Back to Main Page"/>
  </hyperlinks>
  <printOptions horizontalCentered="1" verticalCentered="1"/>
  <pageMargins left="0.25" right="0.25" top="1" bottom="1" header="0.5" footer="0.5"/>
  <pageSetup fitToHeight="1" fitToWidth="1" horizontalDpi="300" verticalDpi="300" orientation="landscape" scale="67" r:id="rId2"/>
  <drawing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O41"/>
  <sheetViews>
    <sheetView zoomScale="75" zoomScaleNormal="75" zoomScalePageLayoutView="0" workbookViewId="0" topLeftCell="A1">
      <selection activeCell="C9" sqref="C9"/>
    </sheetView>
  </sheetViews>
  <sheetFormatPr defaultColWidth="9.140625" defaultRowHeight="12.75"/>
  <cols>
    <col min="1" max="1" width="25.00390625" style="0" customWidth="1"/>
    <col min="2" max="2" width="4.8515625" style="0" customWidth="1"/>
    <col min="3" max="3" width="94.8515625" style="0" customWidth="1"/>
    <col min="4" max="4" width="3.28125" style="0" customWidth="1"/>
    <col min="6" max="6" width="3.7109375" style="0" hidden="1" customWidth="1"/>
    <col min="7" max="7" width="4.00390625" style="0" hidden="1" customWidth="1"/>
    <col min="8" max="8" width="3.421875" style="0" hidden="1" customWidth="1"/>
  </cols>
  <sheetData>
    <row r="1" spans="1:5" ht="12.75">
      <c r="A1" s="123"/>
      <c r="B1" s="9"/>
      <c r="C1" s="124" t="str">
        <f>TITLE!C4</f>
        <v>ABC Contracting Group</v>
      </c>
      <c r="D1" s="105"/>
      <c r="E1" s="105"/>
    </row>
    <row r="2" spans="1:5" ht="12.75">
      <c r="A2" s="123"/>
      <c r="B2" s="10"/>
      <c r="C2" s="150"/>
      <c r="D2" s="105"/>
      <c r="E2" s="105"/>
    </row>
    <row r="3" spans="1:5" ht="12.75">
      <c r="A3" s="123"/>
      <c r="B3" s="3"/>
      <c r="C3" s="8" t="str">
        <f>TITLE!C7</f>
        <v>236 BUILDING CONSTRUCTION</v>
      </c>
      <c r="D3" s="105"/>
      <c r="E3" s="105"/>
    </row>
    <row r="4" spans="1:5" ht="12.75">
      <c r="A4" s="123"/>
      <c r="B4" s="11"/>
      <c r="C4" s="15"/>
      <c r="D4" s="105"/>
      <c r="E4" s="105"/>
    </row>
    <row r="5" spans="1:5" ht="12.75">
      <c r="A5" s="123"/>
      <c r="B5" s="4"/>
      <c r="C5" s="151" t="s">
        <v>194</v>
      </c>
      <c r="D5" s="105"/>
      <c r="E5" s="105"/>
    </row>
    <row r="6" spans="1:10" ht="12.75">
      <c r="A6" s="123"/>
      <c r="B6" s="4"/>
      <c r="C6" s="152"/>
      <c r="D6" s="105"/>
      <c r="E6" s="105"/>
      <c r="J6" s="88"/>
    </row>
    <row r="7" spans="1:15" ht="12.75">
      <c r="A7" s="123"/>
      <c r="B7" s="4"/>
      <c r="C7" s="153" t="s">
        <v>61</v>
      </c>
      <c r="D7" s="105"/>
      <c r="E7" s="105"/>
      <c r="J7" s="93" t="s">
        <v>162</v>
      </c>
      <c r="K7" s="92"/>
      <c r="L7" s="92"/>
      <c r="M7" s="92"/>
      <c r="N7" s="92"/>
      <c r="O7" s="92"/>
    </row>
    <row r="8" spans="1:10" ht="12.75">
      <c r="A8" s="123"/>
      <c r="B8" s="4"/>
      <c r="C8" s="154"/>
      <c r="D8" s="105"/>
      <c r="E8" s="105"/>
      <c r="J8" s="90" t="s">
        <v>228</v>
      </c>
    </row>
    <row r="9" spans="1:10" ht="12.75">
      <c r="A9" s="123"/>
      <c r="B9" s="4"/>
      <c r="C9" s="16" t="s">
        <v>34</v>
      </c>
      <c r="D9" s="105"/>
      <c r="E9" s="105"/>
      <c r="J9" s="90" t="s">
        <v>229</v>
      </c>
    </row>
    <row r="10" spans="1:10" ht="12.75">
      <c r="A10" s="19"/>
      <c r="B10" s="20"/>
      <c r="D10" s="105"/>
      <c r="E10" s="105"/>
      <c r="J10" s="90" t="s">
        <v>230</v>
      </c>
    </row>
    <row r="11" spans="1:10" ht="12.75">
      <c r="A11" s="146" t="s">
        <v>43</v>
      </c>
      <c r="B11" s="147"/>
      <c r="C11" s="147"/>
      <c r="D11" s="22"/>
      <c r="E11" s="22" t="s">
        <v>44</v>
      </c>
      <c r="F11" s="21" t="s">
        <v>110</v>
      </c>
      <c r="G11" s="21" t="s">
        <v>111</v>
      </c>
      <c r="H11" s="21" t="s">
        <v>112</v>
      </c>
      <c r="J11" s="90" t="s">
        <v>231</v>
      </c>
    </row>
    <row r="12" spans="1:15" ht="12.75">
      <c r="A12" s="130" t="s">
        <v>63</v>
      </c>
      <c r="B12" s="130"/>
      <c r="C12" s="130"/>
      <c r="D12" s="139"/>
      <c r="E12" s="61"/>
      <c r="F12">
        <v>1</v>
      </c>
      <c r="G12">
        <f aca="true" t="shared" si="0" ref="G12:G35">IF(E12="N/A",0,F12)</f>
        <v>1</v>
      </c>
      <c r="H12">
        <f aca="true" t="shared" si="1" ref="H12:H35">IF(E12="Yes",F12,0)</f>
        <v>0</v>
      </c>
      <c r="J12" s="91" t="s">
        <v>232</v>
      </c>
      <c r="K12" s="92"/>
      <c r="L12" s="92"/>
      <c r="M12" s="92"/>
      <c r="N12" s="92"/>
      <c r="O12" s="92"/>
    </row>
    <row r="13" spans="1:8" ht="12.75">
      <c r="A13" s="130" t="s">
        <v>64</v>
      </c>
      <c r="B13" s="130"/>
      <c r="C13" s="130"/>
      <c r="D13" s="140"/>
      <c r="E13" s="61"/>
      <c r="F13">
        <v>1</v>
      </c>
      <c r="G13">
        <f t="shared" si="0"/>
        <v>1</v>
      </c>
      <c r="H13">
        <f t="shared" si="1"/>
        <v>0</v>
      </c>
    </row>
    <row r="14" spans="1:8" ht="12.75">
      <c r="A14" s="130" t="s">
        <v>65</v>
      </c>
      <c r="B14" s="130"/>
      <c r="C14" s="130"/>
      <c r="D14" s="140"/>
      <c r="E14" s="61"/>
      <c r="F14">
        <v>1</v>
      </c>
      <c r="G14">
        <f t="shared" si="0"/>
        <v>1</v>
      </c>
      <c r="H14">
        <f t="shared" si="1"/>
        <v>0</v>
      </c>
    </row>
    <row r="15" spans="1:8" ht="12.75">
      <c r="A15" s="130" t="s">
        <v>66</v>
      </c>
      <c r="B15" s="130"/>
      <c r="C15" s="130"/>
      <c r="D15" s="140"/>
      <c r="E15" s="61"/>
      <c r="F15">
        <v>1</v>
      </c>
      <c r="G15">
        <f t="shared" si="0"/>
        <v>1</v>
      </c>
      <c r="H15">
        <f t="shared" si="1"/>
        <v>0</v>
      </c>
    </row>
    <row r="16" spans="1:8" ht="12.75">
      <c r="A16" s="130" t="s">
        <v>67</v>
      </c>
      <c r="B16" s="130"/>
      <c r="C16" s="130"/>
      <c r="D16" s="140"/>
      <c r="E16" s="61"/>
      <c r="F16">
        <v>1</v>
      </c>
      <c r="G16">
        <f t="shared" si="0"/>
        <v>1</v>
      </c>
      <c r="H16">
        <f t="shared" si="1"/>
        <v>0</v>
      </c>
    </row>
    <row r="17" spans="1:8" ht="27.75" customHeight="1">
      <c r="A17" s="130" t="s">
        <v>68</v>
      </c>
      <c r="B17" s="130"/>
      <c r="C17" s="130"/>
      <c r="D17" s="140"/>
      <c r="E17" s="61"/>
      <c r="F17">
        <v>1</v>
      </c>
      <c r="G17">
        <f t="shared" si="0"/>
        <v>1</v>
      </c>
      <c r="H17">
        <f t="shared" si="1"/>
        <v>0</v>
      </c>
    </row>
    <row r="18" spans="1:8" ht="12.75">
      <c r="A18" s="130" t="s">
        <v>69</v>
      </c>
      <c r="B18" s="130"/>
      <c r="C18" s="130"/>
      <c r="D18" s="140"/>
      <c r="E18" s="61"/>
      <c r="F18">
        <v>1</v>
      </c>
      <c r="G18">
        <f t="shared" si="0"/>
        <v>1</v>
      </c>
      <c r="H18">
        <f t="shared" si="1"/>
        <v>0</v>
      </c>
    </row>
    <row r="19" spans="1:8" ht="12.75">
      <c r="A19" s="148" t="s">
        <v>70</v>
      </c>
      <c r="B19" s="148"/>
      <c r="C19" s="148"/>
      <c r="D19" s="140"/>
      <c r="E19" s="61"/>
      <c r="F19">
        <v>1</v>
      </c>
      <c r="G19">
        <f t="shared" si="0"/>
        <v>1</v>
      </c>
      <c r="H19">
        <f t="shared" si="1"/>
        <v>0</v>
      </c>
    </row>
    <row r="20" spans="1:8" ht="12.75">
      <c r="A20" s="142" t="s">
        <v>178</v>
      </c>
      <c r="B20" s="130"/>
      <c r="C20" s="130"/>
      <c r="D20" s="140"/>
      <c r="E20" s="61"/>
      <c r="F20">
        <v>1</v>
      </c>
      <c r="G20">
        <f t="shared" si="0"/>
        <v>1</v>
      </c>
      <c r="H20">
        <f t="shared" si="1"/>
        <v>0</v>
      </c>
    </row>
    <row r="21" spans="1:8" ht="12.75">
      <c r="A21" s="142" t="s">
        <v>179</v>
      </c>
      <c r="B21" s="130"/>
      <c r="C21" s="130"/>
      <c r="D21" s="140"/>
      <c r="E21" s="61"/>
      <c r="F21">
        <v>1</v>
      </c>
      <c r="G21">
        <f t="shared" si="0"/>
        <v>1</v>
      </c>
      <c r="H21">
        <f t="shared" si="1"/>
        <v>0</v>
      </c>
    </row>
    <row r="22" spans="1:8" ht="12.75">
      <c r="A22" s="142" t="s">
        <v>180</v>
      </c>
      <c r="B22" s="130"/>
      <c r="C22" s="130"/>
      <c r="D22" s="140"/>
      <c r="E22" s="61"/>
      <c r="F22">
        <v>1</v>
      </c>
      <c r="G22">
        <f t="shared" si="0"/>
        <v>1</v>
      </c>
      <c r="H22">
        <f t="shared" si="1"/>
        <v>0</v>
      </c>
    </row>
    <row r="23" spans="1:8" ht="12.75">
      <c r="A23" s="142" t="s">
        <v>181</v>
      </c>
      <c r="B23" s="130"/>
      <c r="C23" s="130"/>
      <c r="D23" s="140"/>
      <c r="E23" s="61"/>
      <c r="F23">
        <v>1</v>
      </c>
      <c r="G23">
        <f t="shared" si="0"/>
        <v>1</v>
      </c>
      <c r="H23">
        <f t="shared" si="1"/>
        <v>0</v>
      </c>
    </row>
    <row r="24" spans="1:8" ht="12.75">
      <c r="A24" s="142" t="s">
        <v>182</v>
      </c>
      <c r="B24" s="130"/>
      <c r="C24" s="130"/>
      <c r="D24" s="140"/>
      <c r="E24" s="61"/>
      <c r="F24">
        <v>1</v>
      </c>
      <c r="G24">
        <f t="shared" si="0"/>
        <v>1</v>
      </c>
      <c r="H24">
        <f t="shared" si="1"/>
        <v>0</v>
      </c>
    </row>
    <row r="25" spans="1:8" ht="38.25" customHeight="1">
      <c r="A25" s="142" t="s">
        <v>183</v>
      </c>
      <c r="B25" s="130"/>
      <c r="C25" s="130"/>
      <c r="D25" s="140"/>
      <c r="E25" s="61"/>
      <c r="F25">
        <v>1</v>
      </c>
      <c r="G25">
        <f t="shared" si="0"/>
        <v>1</v>
      </c>
      <c r="H25">
        <f t="shared" si="1"/>
        <v>0</v>
      </c>
    </row>
    <row r="26" spans="1:8" ht="25.5" customHeight="1">
      <c r="A26" s="135" t="s">
        <v>184</v>
      </c>
      <c r="B26" s="136"/>
      <c r="C26" s="137"/>
      <c r="D26" s="140"/>
      <c r="E26" s="61"/>
      <c r="F26">
        <v>1</v>
      </c>
      <c r="G26">
        <f t="shared" si="0"/>
        <v>1</v>
      </c>
      <c r="H26">
        <f t="shared" si="1"/>
        <v>0</v>
      </c>
    </row>
    <row r="27" spans="1:8" ht="14.25" customHeight="1">
      <c r="A27" s="135" t="s">
        <v>185</v>
      </c>
      <c r="B27" s="136"/>
      <c r="C27" s="137"/>
      <c r="D27" s="140"/>
      <c r="E27" s="61"/>
      <c r="F27">
        <v>1</v>
      </c>
      <c r="G27">
        <f t="shared" si="0"/>
        <v>1</v>
      </c>
      <c r="H27">
        <f t="shared" si="1"/>
        <v>0</v>
      </c>
    </row>
    <row r="28" spans="1:8" ht="13.5" customHeight="1">
      <c r="A28" s="135" t="s">
        <v>186</v>
      </c>
      <c r="B28" s="136"/>
      <c r="C28" s="137"/>
      <c r="D28" s="140"/>
      <c r="E28" s="61"/>
      <c r="F28">
        <v>1</v>
      </c>
      <c r="G28">
        <f t="shared" si="0"/>
        <v>1</v>
      </c>
      <c r="H28">
        <f t="shared" si="1"/>
        <v>0</v>
      </c>
    </row>
    <row r="29" spans="1:8" ht="13.5" customHeight="1">
      <c r="A29" s="135" t="s">
        <v>187</v>
      </c>
      <c r="B29" s="136"/>
      <c r="C29" s="137"/>
      <c r="D29" s="140"/>
      <c r="E29" s="61"/>
      <c r="F29">
        <v>1</v>
      </c>
      <c r="G29">
        <f t="shared" si="0"/>
        <v>1</v>
      </c>
      <c r="H29">
        <f t="shared" si="1"/>
        <v>0</v>
      </c>
    </row>
    <row r="30" spans="1:8" ht="27" customHeight="1">
      <c r="A30" s="135" t="s">
        <v>188</v>
      </c>
      <c r="B30" s="136"/>
      <c r="C30" s="137"/>
      <c r="D30" s="140"/>
      <c r="E30" s="61"/>
      <c r="F30">
        <v>1</v>
      </c>
      <c r="G30">
        <f t="shared" si="0"/>
        <v>1</v>
      </c>
      <c r="H30">
        <f t="shared" si="1"/>
        <v>0</v>
      </c>
    </row>
    <row r="31" spans="1:8" ht="14.25" customHeight="1">
      <c r="A31" s="135" t="s">
        <v>189</v>
      </c>
      <c r="B31" s="136"/>
      <c r="C31" s="137"/>
      <c r="D31" s="140"/>
      <c r="E31" s="61"/>
      <c r="F31">
        <v>1</v>
      </c>
      <c r="G31">
        <f t="shared" si="0"/>
        <v>1</v>
      </c>
      <c r="H31">
        <f t="shared" si="1"/>
        <v>0</v>
      </c>
    </row>
    <row r="32" spans="1:8" ht="14.25" customHeight="1">
      <c r="A32" s="135" t="s">
        <v>190</v>
      </c>
      <c r="B32" s="136"/>
      <c r="C32" s="137"/>
      <c r="D32" s="140"/>
      <c r="E32" s="61"/>
      <c r="F32">
        <v>1</v>
      </c>
      <c r="G32">
        <f t="shared" si="0"/>
        <v>1</v>
      </c>
      <c r="H32">
        <f t="shared" si="1"/>
        <v>0</v>
      </c>
    </row>
    <row r="33" spans="1:8" ht="25.5" customHeight="1">
      <c r="A33" s="135" t="s">
        <v>191</v>
      </c>
      <c r="B33" s="136"/>
      <c r="C33" s="137"/>
      <c r="D33" s="140"/>
      <c r="E33" s="61"/>
      <c r="F33">
        <v>1</v>
      </c>
      <c r="G33">
        <f t="shared" si="0"/>
        <v>1</v>
      </c>
      <c r="H33">
        <f t="shared" si="1"/>
        <v>0</v>
      </c>
    </row>
    <row r="34" spans="1:8" ht="26.25" customHeight="1">
      <c r="A34" s="135" t="s">
        <v>192</v>
      </c>
      <c r="B34" s="136"/>
      <c r="C34" s="137"/>
      <c r="D34" s="140"/>
      <c r="E34" s="61"/>
      <c r="F34">
        <v>1</v>
      </c>
      <c r="G34">
        <f t="shared" si="0"/>
        <v>1</v>
      </c>
      <c r="H34">
        <f t="shared" si="1"/>
        <v>0</v>
      </c>
    </row>
    <row r="35" spans="1:8" ht="12.75">
      <c r="A35" s="155" t="s">
        <v>193</v>
      </c>
      <c r="B35" s="148"/>
      <c r="C35" s="148"/>
      <c r="D35" s="140"/>
      <c r="E35" s="61"/>
      <c r="F35">
        <v>1</v>
      </c>
      <c r="G35">
        <f t="shared" si="0"/>
        <v>1</v>
      </c>
      <c r="H35">
        <f t="shared" si="1"/>
        <v>0</v>
      </c>
    </row>
    <row r="36" spans="1:8" ht="12.75">
      <c r="A36" s="131"/>
      <c r="B36" s="131"/>
      <c r="C36" s="131"/>
      <c r="F36">
        <f>SUM(F12:F35)</f>
        <v>24</v>
      </c>
      <c r="G36">
        <f>SUM(G12:G35)</f>
        <v>24</v>
      </c>
      <c r="H36">
        <f>SUM(H12:H35)</f>
        <v>0</v>
      </c>
    </row>
    <row r="37" spans="1:5" ht="12.75">
      <c r="A37" s="127" t="s">
        <v>62</v>
      </c>
      <c r="B37" s="128"/>
      <c r="C37" s="129"/>
      <c r="E37" s="23">
        <f>SUM(H12:H35)</f>
        <v>0</v>
      </c>
    </row>
    <row r="38" spans="1:5" ht="12.75">
      <c r="A38" t="s">
        <v>223</v>
      </c>
      <c r="E38" s="28">
        <f>SUM(H36/G36)</f>
        <v>0</v>
      </c>
    </row>
    <row r="39" ht="12.75" hidden="1">
      <c r="E39" t="s">
        <v>107</v>
      </c>
    </row>
    <row r="40" ht="12.75" hidden="1">
      <c r="E40" t="s">
        <v>108</v>
      </c>
    </row>
    <row r="41" ht="12.75" hidden="1">
      <c r="E41" t="s">
        <v>109</v>
      </c>
    </row>
  </sheetData>
  <sheetProtection sheet="1" selectLockedCells="1"/>
  <mergeCells count="33">
    <mergeCell ref="A33:C33"/>
    <mergeCell ref="A34:C34"/>
    <mergeCell ref="A29:C29"/>
    <mergeCell ref="A30:C30"/>
    <mergeCell ref="A31:C31"/>
    <mergeCell ref="A32:C32"/>
    <mergeCell ref="A20:C20"/>
    <mergeCell ref="D1:E10"/>
    <mergeCell ref="C5:C6"/>
    <mergeCell ref="C7:C8"/>
    <mergeCell ref="A18:C18"/>
    <mergeCell ref="A1:A9"/>
    <mergeCell ref="C1:C2"/>
    <mergeCell ref="A21:C21"/>
    <mergeCell ref="A11:C11"/>
    <mergeCell ref="A12:C12"/>
    <mergeCell ref="D12:D35"/>
    <mergeCell ref="A13:C13"/>
    <mergeCell ref="A14:C14"/>
    <mergeCell ref="A15:C15"/>
    <mergeCell ref="A16:C16"/>
    <mergeCell ref="A17:C17"/>
    <mergeCell ref="A19:C19"/>
    <mergeCell ref="A37:C37"/>
    <mergeCell ref="A36:C36"/>
    <mergeCell ref="A35:C35"/>
    <mergeCell ref="A22:C22"/>
    <mergeCell ref="A23:C23"/>
    <mergeCell ref="A24:C24"/>
    <mergeCell ref="A25:C25"/>
    <mergeCell ref="A26:C26"/>
    <mergeCell ref="A27:C27"/>
    <mergeCell ref="A28:C28"/>
  </mergeCells>
  <conditionalFormatting sqref="E12:E35">
    <cfRule type="cellIs" priority="1" dxfId="5" operator="equal" stopIfTrue="1">
      <formula>"Yes"</formula>
    </cfRule>
    <cfRule type="cellIs" priority="2" dxfId="4" operator="equal" stopIfTrue="1">
      <formula>"No"</formula>
    </cfRule>
    <cfRule type="cellIs" priority="3" dxfId="3" operator="equal" stopIfTrue="1">
      <formula>"N/A"</formula>
    </cfRule>
  </conditionalFormatting>
  <dataValidations count="24">
    <dataValidation type="list" allowBlank="1" showInputMessage="1" showErrorMessage="1" sqref="E12">
      <formula1>E39:E41</formula1>
    </dataValidation>
    <dataValidation type="list" allowBlank="1" showInputMessage="1" showErrorMessage="1" sqref="E13">
      <formula1>E39:E41</formula1>
    </dataValidation>
    <dataValidation type="list" allowBlank="1" showInputMessage="1" showErrorMessage="1" sqref="E14">
      <formula1>E39:E41</formula1>
    </dataValidation>
    <dataValidation type="list" allowBlank="1" showInputMessage="1" showErrorMessage="1" sqref="E15">
      <formula1>E39:E41</formula1>
    </dataValidation>
    <dataValidation type="list" allowBlank="1" showInputMessage="1" showErrorMessage="1" sqref="E16">
      <formula1>E39:E41</formula1>
    </dataValidation>
    <dataValidation type="list" allowBlank="1" showInputMessage="1" showErrorMessage="1" sqref="E17">
      <formula1>E39:E41</formula1>
    </dataValidation>
    <dataValidation type="list" allowBlank="1" showInputMessage="1" showErrorMessage="1" sqref="E18">
      <formula1>E39:E41</formula1>
    </dataValidation>
    <dataValidation type="list" allowBlank="1" showInputMessage="1" showErrorMessage="1" sqref="E19">
      <formula1>E39:E41</formula1>
    </dataValidation>
    <dataValidation type="list" allowBlank="1" showInputMessage="1" showErrorMessage="1" sqref="E20">
      <formula1>E39:E41</formula1>
    </dataValidation>
    <dataValidation type="list" allowBlank="1" showInputMessage="1" showErrorMessage="1" sqref="E21">
      <formula1>E39:E41</formula1>
    </dataValidation>
    <dataValidation type="list" allowBlank="1" showInputMessage="1" showErrorMessage="1" sqref="E22">
      <formula1>E39:E41</formula1>
    </dataValidation>
    <dataValidation type="list" allowBlank="1" showInputMessage="1" showErrorMessage="1" sqref="E23">
      <formula1>E39:E41</formula1>
    </dataValidation>
    <dataValidation type="list" allowBlank="1" showInputMessage="1" showErrorMessage="1" sqref="E24">
      <formula1>E39:E41</formula1>
    </dataValidation>
    <dataValidation type="list" allowBlank="1" showInputMessage="1" showErrorMessage="1" sqref="E35">
      <formula1>E39:E41</formula1>
    </dataValidation>
    <dataValidation type="list" allowBlank="1" showInputMessage="1" showErrorMessage="1" sqref="E33">
      <formula1>E39:E41</formula1>
    </dataValidation>
    <dataValidation type="list" allowBlank="1" showInputMessage="1" showErrorMessage="1" sqref="E32">
      <formula1>E39:E41</formula1>
    </dataValidation>
    <dataValidation type="list" allowBlank="1" showInputMessage="1" showErrorMessage="1" sqref="E31">
      <formula1>E39:E41</formula1>
    </dataValidation>
    <dataValidation type="list" allowBlank="1" showInputMessage="1" showErrorMessage="1" sqref="E30">
      <formula1>E39:E41</formula1>
    </dataValidation>
    <dataValidation type="list" allowBlank="1" showInputMessage="1" showErrorMessage="1" sqref="E29">
      <formula1>E39:E41</formula1>
    </dataValidation>
    <dataValidation type="list" allowBlank="1" showInputMessage="1" showErrorMessage="1" sqref="E28">
      <formula1>E39:E41</formula1>
    </dataValidation>
    <dataValidation type="list" allowBlank="1" showInputMessage="1" showErrorMessage="1" sqref="E27">
      <formula1>E39:E41</formula1>
    </dataValidation>
    <dataValidation type="list" allowBlank="1" showInputMessage="1" showErrorMessage="1" sqref="E25">
      <formula1>E39:E41</formula1>
    </dataValidation>
    <dataValidation type="list" allowBlank="1" showInputMessage="1" showErrorMessage="1" sqref="E26">
      <formula1>E39:E41</formula1>
    </dataValidation>
    <dataValidation type="list" allowBlank="1" showInputMessage="1" showErrorMessage="1" sqref="E34">
      <formula1>E39:E41</formula1>
    </dataValidation>
  </dataValidations>
  <hyperlinks>
    <hyperlink ref="C9" location="TITLE!A1" display="Back to Main Page"/>
  </hyperlinks>
  <printOptions horizontalCentered="1" verticalCentered="1"/>
  <pageMargins left="0.25" right="0.25" top="1" bottom="1" header="0.5" footer="0.5"/>
  <pageSetup fitToHeight="1" fitToWidth="1" horizontalDpi="300" verticalDpi="300" orientation="landscape" scale="67" r:id="rId2"/>
  <drawing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O33"/>
  <sheetViews>
    <sheetView zoomScale="75" zoomScaleNormal="75" zoomScalePageLayoutView="0" workbookViewId="0" topLeftCell="A1">
      <selection activeCell="C9" sqref="C9"/>
    </sheetView>
  </sheetViews>
  <sheetFormatPr defaultColWidth="9.140625" defaultRowHeight="12.75"/>
  <cols>
    <col min="1" max="1" width="25.00390625" style="0" customWidth="1"/>
    <col min="2" max="2" width="4.8515625" style="0" customWidth="1"/>
    <col min="3" max="3" width="94.8515625" style="0" customWidth="1"/>
    <col min="4" max="4" width="3.28125" style="0" customWidth="1"/>
    <col min="6" max="6" width="3.7109375" style="0" hidden="1" customWidth="1"/>
    <col min="7" max="7" width="4.00390625" style="0" hidden="1" customWidth="1"/>
    <col min="8" max="8" width="3.421875" style="0" hidden="1" customWidth="1"/>
  </cols>
  <sheetData>
    <row r="1" spans="1:5" ht="12.75">
      <c r="A1" s="123"/>
      <c r="B1" s="9"/>
      <c r="C1" s="124" t="str">
        <f>TITLE!C4</f>
        <v>ABC Contracting Group</v>
      </c>
      <c r="D1" s="105"/>
      <c r="E1" s="105"/>
    </row>
    <row r="2" spans="1:5" ht="12.75">
      <c r="A2" s="123"/>
      <c r="B2" s="10"/>
      <c r="C2" s="150"/>
      <c r="D2" s="105"/>
      <c r="E2" s="105"/>
    </row>
    <row r="3" spans="1:5" ht="12.75">
      <c r="A3" s="123"/>
      <c r="B3" s="3"/>
      <c r="C3" s="8" t="str">
        <f>TITLE!C7</f>
        <v>236 BUILDING CONSTRUCTION</v>
      </c>
      <c r="D3" s="105"/>
      <c r="E3" s="105"/>
    </row>
    <row r="4" spans="1:5" ht="12.75">
      <c r="A4" s="123"/>
      <c r="B4" s="11"/>
      <c r="C4" s="15"/>
      <c r="D4" s="105"/>
      <c r="E4" s="105"/>
    </row>
    <row r="5" spans="1:5" ht="12.75">
      <c r="A5" s="123"/>
      <c r="B5" s="4"/>
      <c r="C5" s="151" t="s">
        <v>194</v>
      </c>
      <c r="D5" s="105"/>
      <c r="E5" s="105"/>
    </row>
    <row r="6" spans="1:15" ht="12.75">
      <c r="A6" s="123"/>
      <c r="B6" s="4"/>
      <c r="C6" s="152"/>
      <c r="D6" s="105"/>
      <c r="E6" s="105"/>
      <c r="J6" s="93" t="s">
        <v>162</v>
      </c>
      <c r="K6" s="92"/>
      <c r="L6" s="92"/>
      <c r="M6" s="92"/>
      <c r="N6" s="92"/>
      <c r="O6" s="92"/>
    </row>
    <row r="7" spans="1:10" ht="12.75">
      <c r="A7" s="123"/>
      <c r="B7" s="4"/>
      <c r="C7" s="153" t="s">
        <v>71</v>
      </c>
      <c r="D7" s="105"/>
      <c r="E7" s="105"/>
      <c r="J7" s="90" t="s">
        <v>228</v>
      </c>
    </row>
    <row r="8" spans="1:10" ht="12.75">
      <c r="A8" s="123"/>
      <c r="B8" s="4"/>
      <c r="C8" s="154"/>
      <c r="D8" s="105"/>
      <c r="E8" s="105"/>
      <c r="J8" s="90" t="s">
        <v>229</v>
      </c>
    </row>
    <row r="9" spans="1:10" ht="12.75">
      <c r="A9" s="123"/>
      <c r="B9" s="4"/>
      <c r="C9" s="16" t="s">
        <v>34</v>
      </c>
      <c r="D9" s="105"/>
      <c r="E9" s="105"/>
      <c r="J9" s="90" t="s">
        <v>230</v>
      </c>
    </row>
    <row r="10" spans="1:10" ht="12.75">
      <c r="A10" s="19"/>
      <c r="B10" s="20"/>
      <c r="D10" s="105"/>
      <c r="E10" s="105"/>
      <c r="J10" s="90" t="s">
        <v>231</v>
      </c>
    </row>
    <row r="11" spans="1:15" ht="12.75">
      <c r="A11" s="146" t="s">
        <v>43</v>
      </c>
      <c r="B11" s="147"/>
      <c r="C11" s="147"/>
      <c r="D11" s="22"/>
      <c r="E11" s="22" t="s">
        <v>44</v>
      </c>
      <c r="F11" s="21" t="s">
        <v>110</v>
      </c>
      <c r="G11" s="21" t="s">
        <v>111</v>
      </c>
      <c r="H11" s="21" t="s">
        <v>112</v>
      </c>
      <c r="J11" s="91" t="s">
        <v>232</v>
      </c>
      <c r="K11" s="92"/>
      <c r="L11" s="92"/>
      <c r="M11" s="92"/>
      <c r="N11" s="92"/>
      <c r="O11" s="92"/>
    </row>
    <row r="12" spans="1:8" ht="26.25" customHeight="1">
      <c r="A12" s="130" t="s">
        <v>73</v>
      </c>
      <c r="B12" s="130"/>
      <c r="C12" s="130"/>
      <c r="D12" s="139"/>
      <c r="E12" s="61"/>
      <c r="F12">
        <v>1</v>
      </c>
      <c r="G12">
        <f aca="true" t="shared" si="0" ref="G12:G27">IF(E12="N/A",0,F12)</f>
        <v>1</v>
      </c>
      <c r="H12">
        <f aca="true" t="shared" si="1" ref="H12:H27">IF(E12="Yes",F12,0)</f>
        <v>0</v>
      </c>
    </row>
    <row r="13" spans="1:8" ht="12.75">
      <c r="A13" s="130" t="s">
        <v>74</v>
      </c>
      <c r="B13" s="130"/>
      <c r="C13" s="130"/>
      <c r="D13" s="140"/>
      <c r="E13" s="61"/>
      <c r="F13">
        <v>1</v>
      </c>
      <c r="G13">
        <f t="shared" si="0"/>
        <v>1</v>
      </c>
      <c r="H13">
        <f t="shared" si="1"/>
        <v>0</v>
      </c>
    </row>
    <row r="14" spans="1:8" ht="12.75">
      <c r="A14" s="130" t="s">
        <v>75</v>
      </c>
      <c r="B14" s="130"/>
      <c r="C14" s="130"/>
      <c r="D14" s="140"/>
      <c r="E14" s="61"/>
      <c r="F14">
        <v>1</v>
      </c>
      <c r="G14">
        <f t="shared" si="0"/>
        <v>1</v>
      </c>
      <c r="H14">
        <f t="shared" si="1"/>
        <v>0</v>
      </c>
    </row>
    <row r="15" spans="1:8" ht="12.75">
      <c r="A15" s="130" t="s">
        <v>76</v>
      </c>
      <c r="B15" s="130"/>
      <c r="C15" s="130"/>
      <c r="D15" s="140"/>
      <c r="E15" s="61"/>
      <c r="F15">
        <v>1</v>
      </c>
      <c r="G15">
        <f t="shared" si="0"/>
        <v>1</v>
      </c>
      <c r="H15">
        <f t="shared" si="1"/>
        <v>0</v>
      </c>
    </row>
    <row r="16" spans="1:8" ht="12.75">
      <c r="A16" s="130" t="s">
        <v>77</v>
      </c>
      <c r="B16" s="130"/>
      <c r="C16" s="130"/>
      <c r="D16" s="140"/>
      <c r="E16" s="61"/>
      <c r="F16">
        <v>1</v>
      </c>
      <c r="G16">
        <f t="shared" si="0"/>
        <v>1</v>
      </c>
      <c r="H16">
        <f t="shared" si="1"/>
        <v>0</v>
      </c>
    </row>
    <row r="17" spans="1:8" ht="27" customHeight="1">
      <c r="A17" s="130" t="s">
        <v>78</v>
      </c>
      <c r="B17" s="130"/>
      <c r="C17" s="130"/>
      <c r="D17" s="140"/>
      <c r="E17" s="61"/>
      <c r="F17">
        <v>1</v>
      </c>
      <c r="G17">
        <f t="shared" si="0"/>
        <v>1</v>
      </c>
      <c r="H17">
        <f t="shared" si="1"/>
        <v>0</v>
      </c>
    </row>
    <row r="18" spans="1:8" ht="12.75">
      <c r="A18" s="130" t="s">
        <v>79</v>
      </c>
      <c r="B18" s="130"/>
      <c r="C18" s="130"/>
      <c r="D18" s="140"/>
      <c r="E18" s="61"/>
      <c r="F18">
        <v>1</v>
      </c>
      <c r="G18">
        <f t="shared" si="0"/>
        <v>1</v>
      </c>
      <c r="H18">
        <f t="shared" si="1"/>
        <v>0</v>
      </c>
    </row>
    <row r="19" spans="1:8" ht="12.75">
      <c r="A19" s="148" t="s">
        <v>80</v>
      </c>
      <c r="B19" s="148"/>
      <c r="C19" s="148"/>
      <c r="D19" s="140"/>
      <c r="E19" s="61"/>
      <c r="F19">
        <v>1</v>
      </c>
      <c r="G19">
        <f t="shared" si="0"/>
        <v>1</v>
      </c>
      <c r="H19">
        <f t="shared" si="1"/>
        <v>0</v>
      </c>
    </row>
    <row r="20" spans="1:8" ht="12.75">
      <c r="A20" s="130" t="s">
        <v>81</v>
      </c>
      <c r="B20" s="130"/>
      <c r="C20" s="130"/>
      <c r="D20" s="140"/>
      <c r="E20" s="61"/>
      <c r="F20">
        <v>1</v>
      </c>
      <c r="G20">
        <f t="shared" si="0"/>
        <v>1</v>
      </c>
      <c r="H20">
        <f t="shared" si="1"/>
        <v>0</v>
      </c>
    </row>
    <row r="21" spans="1:8" ht="12.75">
      <c r="A21" s="130" t="s">
        <v>82</v>
      </c>
      <c r="B21" s="130"/>
      <c r="C21" s="130"/>
      <c r="D21" s="140"/>
      <c r="E21" s="61"/>
      <c r="F21">
        <v>1</v>
      </c>
      <c r="G21">
        <f t="shared" si="0"/>
        <v>1</v>
      </c>
      <c r="H21">
        <f t="shared" si="1"/>
        <v>0</v>
      </c>
    </row>
    <row r="22" spans="1:8" ht="12.75">
      <c r="A22" s="130" t="s">
        <v>83</v>
      </c>
      <c r="B22" s="130"/>
      <c r="C22" s="130"/>
      <c r="D22" s="140"/>
      <c r="E22" s="61"/>
      <c r="F22">
        <v>1</v>
      </c>
      <c r="G22">
        <f t="shared" si="0"/>
        <v>1</v>
      </c>
      <c r="H22">
        <f t="shared" si="1"/>
        <v>0</v>
      </c>
    </row>
    <row r="23" spans="1:8" ht="12.75">
      <c r="A23" s="130" t="s">
        <v>84</v>
      </c>
      <c r="B23" s="130"/>
      <c r="C23" s="130"/>
      <c r="D23" s="140"/>
      <c r="E23" s="61"/>
      <c r="F23">
        <v>1</v>
      </c>
      <c r="G23">
        <f t="shared" si="0"/>
        <v>1</v>
      </c>
      <c r="H23">
        <f t="shared" si="1"/>
        <v>0</v>
      </c>
    </row>
    <row r="24" spans="1:8" ht="12.75">
      <c r="A24" s="130" t="s">
        <v>85</v>
      </c>
      <c r="B24" s="130"/>
      <c r="C24" s="130"/>
      <c r="D24" s="140"/>
      <c r="E24" s="61"/>
      <c r="F24">
        <v>1</v>
      </c>
      <c r="G24">
        <f t="shared" si="0"/>
        <v>1</v>
      </c>
      <c r="H24">
        <f t="shared" si="1"/>
        <v>0</v>
      </c>
    </row>
    <row r="25" spans="1:8" ht="12.75">
      <c r="A25" s="130" t="s">
        <v>86</v>
      </c>
      <c r="B25" s="130"/>
      <c r="C25" s="130"/>
      <c r="D25" s="140"/>
      <c r="E25" s="61"/>
      <c r="F25">
        <v>1</v>
      </c>
      <c r="G25">
        <f t="shared" si="0"/>
        <v>1</v>
      </c>
      <c r="H25">
        <f t="shared" si="1"/>
        <v>0</v>
      </c>
    </row>
    <row r="26" spans="1:8" ht="12.75">
      <c r="A26" s="130" t="s">
        <v>87</v>
      </c>
      <c r="B26" s="130"/>
      <c r="C26" s="130"/>
      <c r="D26" s="140"/>
      <c r="E26" s="61"/>
      <c r="F26">
        <v>1</v>
      </c>
      <c r="G26">
        <f t="shared" si="0"/>
        <v>1</v>
      </c>
      <c r="H26">
        <f t="shared" si="1"/>
        <v>0</v>
      </c>
    </row>
    <row r="27" spans="1:8" ht="12.75">
      <c r="A27" s="130" t="s">
        <v>88</v>
      </c>
      <c r="B27" s="130"/>
      <c r="C27" s="130"/>
      <c r="D27" s="140"/>
      <c r="E27" s="61"/>
      <c r="F27">
        <v>1</v>
      </c>
      <c r="G27">
        <f t="shared" si="0"/>
        <v>1</v>
      </c>
      <c r="H27">
        <f t="shared" si="1"/>
        <v>0</v>
      </c>
    </row>
    <row r="28" spans="1:8" ht="12.75">
      <c r="A28" s="131"/>
      <c r="B28" s="131"/>
      <c r="C28" s="131"/>
      <c r="F28">
        <f>SUM(F12:F27)</f>
        <v>16</v>
      </c>
      <c r="G28">
        <f>SUM(G12:G27)</f>
        <v>16</v>
      </c>
      <c r="H28">
        <f>SUM(H12:H27)</f>
        <v>0</v>
      </c>
    </row>
    <row r="29" spans="1:5" ht="12.75">
      <c r="A29" s="127" t="s">
        <v>72</v>
      </c>
      <c r="B29" s="128"/>
      <c r="C29" s="129"/>
      <c r="E29" s="23">
        <f>SUM(H12:H27)</f>
        <v>0</v>
      </c>
    </row>
    <row r="30" spans="1:5" ht="12.75">
      <c r="A30" t="s">
        <v>223</v>
      </c>
      <c r="E30" s="28">
        <f>SUM(H28/G28)</f>
        <v>0</v>
      </c>
    </row>
    <row r="31" ht="12.75" hidden="1">
      <c r="E31" t="s">
        <v>107</v>
      </c>
    </row>
    <row r="32" ht="12.75" hidden="1">
      <c r="E32" t="s">
        <v>108</v>
      </c>
    </row>
    <row r="33" ht="12.75" hidden="1">
      <c r="E33" t="s">
        <v>109</v>
      </c>
    </row>
  </sheetData>
  <sheetProtection sheet="1" selectLockedCells="1"/>
  <mergeCells count="25">
    <mergeCell ref="A15:C15"/>
    <mergeCell ref="A1:A9"/>
    <mergeCell ref="C1:C2"/>
    <mergeCell ref="A16:C16"/>
    <mergeCell ref="A20:C20"/>
    <mergeCell ref="A19:C19"/>
    <mergeCell ref="A11:C11"/>
    <mergeCell ref="A12:C12"/>
    <mergeCell ref="A17:C17"/>
    <mergeCell ref="A21:C21"/>
    <mergeCell ref="A22:C22"/>
    <mergeCell ref="A28:C28"/>
    <mergeCell ref="D1:E10"/>
    <mergeCell ref="C5:C6"/>
    <mergeCell ref="C7:C8"/>
    <mergeCell ref="D12:D27"/>
    <mergeCell ref="A13:C13"/>
    <mergeCell ref="A18:C18"/>
    <mergeCell ref="A14:C14"/>
    <mergeCell ref="A29:C29"/>
    <mergeCell ref="A24:C24"/>
    <mergeCell ref="A25:C25"/>
    <mergeCell ref="A26:C26"/>
    <mergeCell ref="A27:C27"/>
    <mergeCell ref="A23:C23"/>
  </mergeCells>
  <conditionalFormatting sqref="E12:E27">
    <cfRule type="cellIs" priority="1" dxfId="5" operator="equal" stopIfTrue="1">
      <formula>"Yes"</formula>
    </cfRule>
    <cfRule type="cellIs" priority="2" dxfId="4" operator="equal" stopIfTrue="1">
      <formula>"No"</formula>
    </cfRule>
    <cfRule type="cellIs" priority="3" dxfId="3" operator="equal" stopIfTrue="1">
      <formula>"N/A"</formula>
    </cfRule>
  </conditionalFormatting>
  <dataValidations count="16">
    <dataValidation type="list" allowBlank="1" showInputMessage="1" showErrorMessage="1" sqref="E12">
      <formula1>E31:E33</formula1>
    </dataValidation>
    <dataValidation type="list" allowBlank="1" showInputMessage="1" showErrorMessage="1" sqref="E13">
      <formula1>E31:E33</formula1>
    </dataValidation>
    <dataValidation type="list" allowBlank="1" showInputMessage="1" showErrorMessage="1" sqref="E14">
      <formula1>E31:E33</formula1>
    </dataValidation>
    <dataValidation type="list" allowBlank="1" showInputMessage="1" showErrorMessage="1" sqref="E15">
      <formula1>E31:E33</formula1>
    </dataValidation>
    <dataValidation type="list" allowBlank="1" showInputMessage="1" showErrorMessage="1" sqref="E16">
      <formula1>E31:E33</formula1>
    </dataValidation>
    <dataValidation type="list" allowBlank="1" showInputMessage="1" showErrorMessage="1" sqref="E17">
      <formula1>E31:E33</formula1>
    </dataValidation>
    <dataValidation type="list" allowBlank="1" showInputMessage="1" showErrorMessage="1" sqref="E18">
      <formula1>E31:E33</formula1>
    </dataValidation>
    <dataValidation type="list" allowBlank="1" showInputMessage="1" showErrorMessage="1" sqref="E19">
      <formula1>E31:E33</formula1>
    </dataValidation>
    <dataValidation type="list" allowBlank="1" showInputMessage="1" showErrorMessage="1" sqref="E20">
      <formula1>E31:E33</formula1>
    </dataValidation>
    <dataValidation type="list" allowBlank="1" showInputMessage="1" showErrorMessage="1" sqref="E21">
      <formula1>E31:E33</formula1>
    </dataValidation>
    <dataValidation type="list" allowBlank="1" showInputMessage="1" showErrorMessage="1" sqref="E22">
      <formula1>E31:E33</formula1>
    </dataValidation>
    <dataValidation type="list" allowBlank="1" showInputMessage="1" showErrorMessage="1" sqref="E23">
      <formula1>E31:E33</formula1>
    </dataValidation>
    <dataValidation type="list" allowBlank="1" showInputMessage="1" showErrorMessage="1" sqref="E24">
      <formula1>E31:E33</formula1>
    </dataValidation>
    <dataValidation type="list" allowBlank="1" showInputMessage="1" showErrorMessage="1" sqref="E25">
      <formula1>E31:E33</formula1>
    </dataValidation>
    <dataValidation type="list" allowBlank="1" showInputMessage="1" showErrorMessage="1" sqref="E26">
      <formula1>E31:E33</formula1>
    </dataValidation>
    <dataValidation type="list" allowBlank="1" showInputMessage="1" showErrorMessage="1" sqref="E27">
      <formula1>E31:E33</formula1>
    </dataValidation>
  </dataValidations>
  <hyperlinks>
    <hyperlink ref="C9" location="TITLE!A1" display="Back to Main Page"/>
  </hyperlinks>
  <printOptions horizontalCentered="1" verticalCentered="1"/>
  <pageMargins left="0.25" right="0.25" top="1" bottom="1" header="0.5" footer="0.5"/>
  <pageSetup fitToHeight="1" fitToWidth="1" horizontalDpi="300" verticalDpi="300" orientation="landscape" scale="67" r:id="rId2"/>
  <drawing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A1:O31"/>
  <sheetViews>
    <sheetView zoomScale="75" zoomScaleNormal="75" zoomScalePageLayoutView="0" workbookViewId="0" topLeftCell="A1">
      <selection activeCell="C9" sqref="C9"/>
    </sheetView>
  </sheetViews>
  <sheetFormatPr defaultColWidth="9.140625" defaultRowHeight="12.75"/>
  <cols>
    <col min="1" max="1" width="25.00390625" style="0" customWidth="1"/>
    <col min="2" max="2" width="4.8515625" style="0" customWidth="1"/>
    <col min="3" max="3" width="94.8515625" style="0" customWidth="1"/>
    <col min="4" max="4" width="3.28125" style="0" customWidth="1"/>
    <col min="6" max="6" width="3.8515625" style="0" hidden="1" customWidth="1"/>
    <col min="7" max="7" width="4.00390625" style="0" hidden="1" customWidth="1"/>
    <col min="8" max="8" width="3.421875" style="0" hidden="1" customWidth="1"/>
  </cols>
  <sheetData>
    <row r="1" spans="1:5" ht="12.75">
      <c r="A1" s="123"/>
      <c r="B1" s="9"/>
      <c r="C1" s="124" t="str">
        <f>TITLE!C4</f>
        <v>ABC Contracting Group</v>
      </c>
      <c r="D1" s="105"/>
      <c r="E1" s="105"/>
    </row>
    <row r="2" spans="1:5" ht="12.75">
      <c r="A2" s="123"/>
      <c r="B2" s="10"/>
      <c r="C2" s="150"/>
      <c r="D2" s="105"/>
      <c r="E2" s="105"/>
    </row>
    <row r="3" spans="1:5" ht="12.75">
      <c r="A3" s="123"/>
      <c r="B3" s="3"/>
      <c r="C3" s="8" t="str">
        <f>TITLE!C7</f>
        <v>236 BUILDING CONSTRUCTION</v>
      </c>
      <c r="D3" s="105"/>
      <c r="E3" s="105"/>
    </row>
    <row r="4" spans="1:5" ht="12.75">
      <c r="A4" s="123"/>
      <c r="B4" s="11"/>
      <c r="C4" s="15"/>
      <c r="D4" s="105"/>
      <c r="E4" s="105"/>
    </row>
    <row r="5" spans="1:5" ht="12.75">
      <c r="A5" s="123"/>
      <c r="B5" s="4"/>
      <c r="C5" s="151" t="s">
        <v>194</v>
      </c>
      <c r="D5" s="105"/>
      <c r="E5" s="105"/>
    </row>
    <row r="6" spans="1:15" ht="12.75">
      <c r="A6" s="123"/>
      <c r="B6" s="4"/>
      <c r="C6" s="152"/>
      <c r="D6" s="105"/>
      <c r="E6" s="105"/>
      <c r="J6" s="93" t="s">
        <v>162</v>
      </c>
      <c r="K6" s="92"/>
      <c r="L6" s="92"/>
      <c r="M6" s="92"/>
      <c r="N6" s="92"/>
      <c r="O6" s="92"/>
    </row>
    <row r="7" spans="1:10" ht="12.75">
      <c r="A7" s="123"/>
      <c r="B7" s="4"/>
      <c r="C7" s="153" t="s">
        <v>41</v>
      </c>
      <c r="D7" s="105"/>
      <c r="E7" s="105"/>
      <c r="J7" s="90" t="s">
        <v>228</v>
      </c>
    </row>
    <row r="8" spans="1:10" ht="12.75">
      <c r="A8" s="123"/>
      <c r="B8" s="4"/>
      <c r="C8" s="154"/>
      <c r="D8" s="105"/>
      <c r="E8" s="105"/>
      <c r="J8" s="90" t="s">
        <v>229</v>
      </c>
    </row>
    <row r="9" spans="1:10" ht="12.75">
      <c r="A9" s="123"/>
      <c r="B9" s="4"/>
      <c r="C9" s="16" t="s">
        <v>34</v>
      </c>
      <c r="D9" s="105"/>
      <c r="E9" s="105"/>
      <c r="J9" s="90" t="s">
        <v>230</v>
      </c>
    </row>
    <row r="10" spans="1:10" ht="12.75">
      <c r="A10" s="19"/>
      <c r="B10" s="20"/>
      <c r="D10" s="105"/>
      <c r="E10" s="105"/>
      <c r="J10" s="90" t="s">
        <v>231</v>
      </c>
    </row>
    <row r="11" spans="1:15" ht="12.75">
      <c r="A11" s="146" t="s">
        <v>43</v>
      </c>
      <c r="B11" s="147"/>
      <c r="C11" s="147"/>
      <c r="D11" s="22"/>
      <c r="E11" s="22" t="s">
        <v>44</v>
      </c>
      <c r="F11" s="21" t="s">
        <v>110</v>
      </c>
      <c r="G11" s="21" t="s">
        <v>111</v>
      </c>
      <c r="H11" s="21" t="s">
        <v>112</v>
      </c>
      <c r="J11" s="91" t="s">
        <v>232</v>
      </c>
      <c r="K11" s="92"/>
      <c r="L11" s="92"/>
      <c r="M11" s="92"/>
      <c r="N11" s="92"/>
      <c r="O11" s="92"/>
    </row>
    <row r="12" spans="1:15" ht="25.5" customHeight="1">
      <c r="A12" s="130" t="s">
        <v>91</v>
      </c>
      <c r="B12" s="130"/>
      <c r="C12" s="130"/>
      <c r="D12" s="139"/>
      <c r="E12" s="61"/>
      <c r="F12">
        <v>1</v>
      </c>
      <c r="G12">
        <f aca="true" t="shared" si="0" ref="G12:G25">IF(E12="N/A",0,F12)</f>
        <v>1</v>
      </c>
      <c r="H12">
        <f aca="true" t="shared" si="1" ref="H12:H25">IF(E12="Yes",F12,0)</f>
        <v>0</v>
      </c>
      <c r="J12" s="89"/>
      <c r="K12" s="89"/>
      <c r="L12" s="89"/>
      <c r="M12" s="89"/>
      <c r="N12" s="89"/>
      <c r="O12" s="89"/>
    </row>
    <row r="13" spans="1:8" ht="12.75">
      <c r="A13" s="130" t="s">
        <v>92</v>
      </c>
      <c r="B13" s="130"/>
      <c r="C13" s="130"/>
      <c r="D13" s="140"/>
      <c r="E13" s="61"/>
      <c r="F13">
        <v>1</v>
      </c>
      <c r="G13">
        <f t="shared" si="0"/>
        <v>1</v>
      </c>
      <c r="H13">
        <f t="shared" si="1"/>
        <v>0</v>
      </c>
    </row>
    <row r="14" spans="1:8" ht="12.75">
      <c r="A14" s="130" t="s">
        <v>93</v>
      </c>
      <c r="B14" s="130"/>
      <c r="C14" s="130"/>
      <c r="D14" s="140"/>
      <c r="E14" s="61"/>
      <c r="F14">
        <v>1</v>
      </c>
      <c r="G14">
        <f t="shared" si="0"/>
        <v>1</v>
      </c>
      <c r="H14">
        <f t="shared" si="1"/>
        <v>0</v>
      </c>
    </row>
    <row r="15" spans="1:8" ht="12.75">
      <c r="A15" s="130" t="s">
        <v>94</v>
      </c>
      <c r="B15" s="130"/>
      <c r="C15" s="130"/>
      <c r="D15" s="140"/>
      <c r="E15" s="61"/>
      <c r="F15">
        <v>1</v>
      </c>
      <c r="G15">
        <f t="shared" si="0"/>
        <v>1</v>
      </c>
      <c r="H15">
        <f t="shared" si="1"/>
        <v>0</v>
      </c>
    </row>
    <row r="16" spans="1:8" ht="12.75">
      <c r="A16" s="130" t="s">
        <v>95</v>
      </c>
      <c r="B16" s="130"/>
      <c r="C16" s="130"/>
      <c r="D16" s="140"/>
      <c r="E16" s="61"/>
      <c r="F16">
        <v>1</v>
      </c>
      <c r="G16">
        <f t="shared" si="0"/>
        <v>1</v>
      </c>
      <c r="H16">
        <f t="shared" si="1"/>
        <v>0</v>
      </c>
    </row>
    <row r="17" spans="1:8" ht="26.25" customHeight="1">
      <c r="A17" s="130" t="s">
        <v>96</v>
      </c>
      <c r="B17" s="130"/>
      <c r="C17" s="130"/>
      <c r="D17" s="140"/>
      <c r="E17" s="61"/>
      <c r="F17">
        <v>1</v>
      </c>
      <c r="G17">
        <f t="shared" si="0"/>
        <v>1</v>
      </c>
      <c r="H17">
        <f t="shared" si="1"/>
        <v>0</v>
      </c>
    </row>
    <row r="18" spans="1:8" ht="12.75">
      <c r="A18" s="130" t="s">
        <v>97</v>
      </c>
      <c r="B18" s="130"/>
      <c r="C18" s="130"/>
      <c r="D18" s="140"/>
      <c r="E18" s="61"/>
      <c r="F18">
        <v>1</v>
      </c>
      <c r="G18">
        <f t="shared" si="0"/>
        <v>1</v>
      </c>
      <c r="H18">
        <f t="shared" si="1"/>
        <v>0</v>
      </c>
    </row>
    <row r="19" spans="1:8" ht="12.75">
      <c r="A19" s="148" t="s">
        <v>98</v>
      </c>
      <c r="B19" s="148"/>
      <c r="C19" s="148"/>
      <c r="D19" s="140"/>
      <c r="E19" s="61"/>
      <c r="F19">
        <v>1</v>
      </c>
      <c r="G19">
        <f t="shared" si="0"/>
        <v>1</v>
      </c>
      <c r="H19">
        <f t="shared" si="1"/>
        <v>0</v>
      </c>
    </row>
    <row r="20" spans="1:8" ht="12.75">
      <c r="A20" s="130" t="s">
        <v>99</v>
      </c>
      <c r="B20" s="130"/>
      <c r="C20" s="130"/>
      <c r="D20" s="140"/>
      <c r="E20" s="61"/>
      <c r="F20">
        <v>1</v>
      </c>
      <c r="G20">
        <f t="shared" si="0"/>
        <v>1</v>
      </c>
      <c r="H20">
        <f t="shared" si="1"/>
        <v>0</v>
      </c>
    </row>
    <row r="21" spans="1:8" ht="40.5" customHeight="1">
      <c r="A21" s="130" t="s">
        <v>100</v>
      </c>
      <c r="B21" s="130"/>
      <c r="C21" s="130"/>
      <c r="D21" s="140"/>
      <c r="E21" s="61"/>
      <c r="F21">
        <v>1</v>
      </c>
      <c r="G21">
        <f t="shared" si="0"/>
        <v>1</v>
      </c>
      <c r="H21">
        <f t="shared" si="1"/>
        <v>0</v>
      </c>
    </row>
    <row r="22" spans="1:8" ht="12.75">
      <c r="A22" s="130" t="s">
        <v>101</v>
      </c>
      <c r="B22" s="130"/>
      <c r="C22" s="130"/>
      <c r="D22" s="140"/>
      <c r="E22" s="61"/>
      <c r="F22">
        <v>1</v>
      </c>
      <c r="G22">
        <f t="shared" si="0"/>
        <v>1</v>
      </c>
      <c r="H22">
        <f t="shared" si="1"/>
        <v>0</v>
      </c>
    </row>
    <row r="23" spans="1:8" ht="12.75">
      <c r="A23" s="130" t="s">
        <v>102</v>
      </c>
      <c r="B23" s="130"/>
      <c r="C23" s="130"/>
      <c r="D23" s="140"/>
      <c r="E23" s="61"/>
      <c r="F23">
        <v>1</v>
      </c>
      <c r="G23">
        <f t="shared" si="0"/>
        <v>1</v>
      </c>
      <c r="H23">
        <f t="shared" si="1"/>
        <v>0</v>
      </c>
    </row>
    <row r="24" spans="1:8" ht="12.75">
      <c r="A24" s="130" t="s">
        <v>103</v>
      </c>
      <c r="B24" s="130"/>
      <c r="C24" s="130"/>
      <c r="D24" s="140"/>
      <c r="E24" s="61"/>
      <c r="F24">
        <v>1</v>
      </c>
      <c r="G24">
        <f t="shared" si="0"/>
        <v>1</v>
      </c>
      <c r="H24">
        <f t="shared" si="1"/>
        <v>0</v>
      </c>
    </row>
    <row r="25" spans="1:8" ht="12.75">
      <c r="A25" s="130" t="s">
        <v>104</v>
      </c>
      <c r="B25" s="130"/>
      <c r="C25" s="130"/>
      <c r="D25" s="140"/>
      <c r="E25" s="61"/>
      <c r="F25">
        <v>1</v>
      </c>
      <c r="G25">
        <f t="shared" si="0"/>
        <v>1</v>
      </c>
      <c r="H25">
        <f t="shared" si="1"/>
        <v>0</v>
      </c>
    </row>
    <row r="26" spans="1:8" ht="12.75">
      <c r="A26" s="131"/>
      <c r="B26" s="131"/>
      <c r="C26" s="131"/>
      <c r="F26">
        <f>SUM(F12:F25)</f>
        <v>14</v>
      </c>
      <c r="G26">
        <f>SUM(G12:G25)</f>
        <v>14</v>
      </c>
      <c r="H26">
        <f>SUM(H12:H25)</f>
        <v>0</v>
      </c>
    </row>
    <row r="27" spans="1:5" ht="12.75">
      <c r="A27" s="127" t="s">
        <v>90</v>
      </c>
      <c r="B27" s="128"/>
      <c r="C27" s="129"/>
      <c r="E27" s="23">
        <f>SUM(H12:H25)</f>
        <v>0</v>
      </c>
    </row>
    <row r="28" spans="1:5" ht="12.75">
      <c r="A28" t="s">
        <v>223</v>
      </c>
      <c r="E28" s="28">
        <f>SUM(H26/G26)</f>
        <v>0</v>
      </c>
    </row>
    <row r="29" ht="12.75" hidden="1">
      <c r="E29" t="s">
        <v>107</v>
      </c>
    </row>
    <row r="30" ht="12.75" hidden="1">
      <c r="E30" t="s">
        <v>108</v>
      </c>
    </row>
    <row r="31" ht="12.75" hidden="1">
      <c r="E31" t="s">
        <v>109</v>
      </c>
    </row>
  </sheetData>
  <sheetProtection sheet="1" selectLockedCells="1"/>
  <mergeCells count="23">
    <mergeCell ref="A11:C11"/>
    <mergeCell ref="A1:A9"/>
    <mergeCell ref="C1:C2"/>
    <mergeCell ref="D1:E10"/>
    <mergeCell ref="C5:C6"/>
    <mergeCell ref="C7:C8"/>
    <mergeCell ref="D12:D25"/>
    <mergeCell ref="A13:C13"/>
    <mergeCell ref="A14:C14"/>
    <mergeCell ref="A15:C15"/>
    <mergeCell ref="A16:C16"/>
    <mergeCell ref="A17:C17"/>
    <mergeCell ref="A18:C18"/>
    <mergeCell ref="A19:C19"/>
    <mergeCell ref="A20:C20"/>
    <mergeCell ref="A27:C27"/>
    <mergeCell ref="A24:C24"/>
    <mergeCell ref="A25:C25"/>
    <mergeCell ref="A12:C12"/>
    <mergeCell ref="A21:C21"/>
    <mergeCell ref="A22:C22"/>
    <mergeCell ref="A23:C23"/>
    <mergeCell ref="A26:C26"/>
  </mergeCells>
  <conditionalFormatting sqref="E12:E25">
    <cfRule type="cellIs" priority="1" dxfId="5" operator="equal" stopIfTrue="1">
      <formula>"Yes"</formula>
    </cfRule>
    <cfRule type="cellIs" priority="2" dxfId="4" operator="equal" stopIfTrue="1">
      <formula>"No"</formula>
    </cfRule>
    <cfRule type="cellIs" priority="3" dxfId="3" operator="equal" stopIfTrue="1">
      <formula>"N/A"</formula>
    </cfRule>
  </conditionalFormatting>
  <dataValidations count="14">
    <dataValidation type="list" allowBlank="1" showInputMessage="1" showErrorMessage="1" sqref="E12">
      <formula1>E29:E31</formula1>
    </dataValidation>
    <dataValidation type="list" allowBlank="1" showInputMessage="1" showErrorMessage="1" sqref="E25">
      <formula1>E29:E31</formula1>
    </dataValidation>
    <dataValidation type="list" allowBlank="1" showInputMessage="1" showErrorMessage="1" sqref="E13">
      <formula1>E29:E31</formula1>
    </dataValidation>
    <dataValidation type="list" allowBlank="1" showInputMessage="1" showErrorMessage="1" sqref="E14">
      <formula1>E29:E31</formula1>
    </dataValidation>
    <dataValidation type="list" allowBlank="1" showInputMessage="1" showErrorMessage="1" sqref="E15">
      <formula1>E29:E31</formula1>
    </dataValidation>
    <dataValidation type="list" allowBlank="1" showInputMessage="1" showErrorMessage="1" sqref="E16">
      <formula1>E29:E31</formula1>
    </dataValidation>
    <dataValidation type="list" allowBlank="1" showInputMessage="1" showErrorMessage="1" sqref="E17">
      <formula1>E29:E31</formula1>
    </dataValidation>
    <dataValidation type="list" allowBlank="1" showInputMessage="1" showErrorMessage="1" sqref="E18">
      <formula1>E29:E31</formula1>
    </dataValidation>
    <dataValidation type="list" allowBlank="1" showInputMessage="1" showErrorMessage="1" sqref="E19">
      <formula1>E29:E31</formula1>
    </dataValidation>
    <dataValidation type="list" allowBlank="1" showInputMessage="1" showErrorMessage="1" sqref="E20">
      <formula1>E29:E31</formula1>
    </dataValidation>
    <dataValidation type="list" allowBlank="1" showInputMessage="1" showErrorMessage="1" sqref="E21">
      <formula1>E29:E31</formula1>
    </dataValidation>
    <dataValidation type="list" allowBlank="1" showInputMessage="1" showErrorMessage="1" sqref="E22">
      <formula1>E29:E31</formula1>
    </dataValidation>
    <dataValidation type="list" allowBlank="1" showInputMessage="1" showErrorMessage="1" sqref="E23">
      <formula1>E29:E31</formula1>
    </dataValidation>
    <dataValidation type="list" allowBlank="1" showInputMessage="1" showErrorMessage="1" sqref="E24">
      <formula1>E29:E31</formula1>
    </dataValidation>
  </dataValidations>
  <hyperlinks>
    <hyperlink ref="C9" location="TITLE!A1" display="Back to Main Page"/>
  </hyperlinks>
  <printOptions horizontalCentered="1" verticalCentered="1"/>
  <pageMargins left="0.25" right="0.25" top="1" bottom="1" header="0.5" footer="0.5"/>
  <pageSetup fitToHeight="1" fitToWidth="1" horizontalDpi="300" verticalDpi="300" orientation="landscape" scale="67" r:id="rId2"/>
  <drawing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A1:O35"/>
  <sheetViews>
    <sheetView zoomScale="75" zoomScaleNormal="75" zoomScalePageLayoutView="0" workbookViewId="0" topLeftCell="A1">
      <selection activeCell="C9" sqref="C9"/>
    </sheetView>
  </sheetViews>
  <sheetFormatPr defaultColWidth="9.140625" defaultRowHeight="12.75"/>
  <cols>
    <col min="1" max="1" width="25.00390625" style="0" customWidth="1"/>
    <col min="2" max="2" width="4.8515625" style="0" customWidth="1"/>
    <col min="3" max="3" width="94.8515625" style="0" customWidth="1"/>
    <col min="4" max="4" width="3.28125" style="0" customWidth="1"/>
    <col min="6" max="6" width="4.28125" style="0" hidden="1" customWidth="1"/>
    <col min="7" max="7" width="3.8515625" style="0" hidden="1" customWidth="1"/>
    <col min="8" max="8" width="3.140625" style="0" hidden="1" customWidth="1"/>
  </cols>
  <sheetData>
    <row r="1" spans="1:5" ht="12.75">
      <c r="A1" s="123"/>
      <c r="B1" s="9"/>
      <c r="C1" s="124" t="str">
        <f>TITLE!C4</f>
        <v>ABC Contracting Group</v>
      </c>
      <c r="D1" s="105"/>
      <c r="E1" s="105"/>
    </row>
    <row r="2" spans="1:5" ht="12.75">
      <c r="A2" s="123"/>
      <c r="B2" s="10"/>
      <c r="C2" s="150"/>
      <c r="D2" s="105"/>
      <c r="E2" s="105"/>
    </row>
    <row r="3" spans="1:5" ht="12.75">
      <c r="A3" s="123"/>
      <c r="B3" s="3"/>
      <c r="C3" s="8" t="str">
        <f>TITLE!C7</f>
        <v>236 BUILDING CONSTRUCTION</v>
      </c>
      <c r="D3" s="105"/>
      <c r="E3" s="105"/>
    </row>
    <row r="4" spans="1:5" ht="12.75">
      <c r="A4" s="123"/>
      <c r="B4" s="11"/>
      <c r="C4" s="15"/>
      <c r="D4" s="105"/>
      <c r="E4" s="105"/>
    </row>
    <row r="5" spans="1:5" ht="12.75">
      <c r="A5" s="123"/>
      <c r="B5" s="4"/>
      <c r="C5" s="151" t="s">
        <v>194</v>
      </c>
      <c r="D5" s="105"/>
      <c r="E5" s="105"/>
    </row>
    <row r="6" spans="1:5" ht="12.75">
      <c r="A6" s="123"/>
      <c r="B6" s="4"/>
      <c r="C6" s="152"/>
      <c r="D6" s="105"/>
      <c r="E6" s="105"/>
    </row>
    <row r="7" spans="1:15" ht="12.75">
      <c r="A7" s="123"/>
      <c r="B7" s="4"/>
      <c r="C7" s="153" t="s">
        <v>141</v>
      </c>
      <c r="D7" s="105"/>
      <c r="E7" s="105"/>
      <c r="J7" s="93" t="s">
        <v>162</v>
      </c>
      <c r="K7" s="92"/>
      <c r="L7" s="92"/>
      <c r="M7" s="92"/>
      <c r="N7" s="92"/>
      <c r="O7" s="92"/>
    </row>
    <row r="8" spans="1:10" ht="12.75">
      <c r="A8" s="123"/>
      <c r="B8" s="4"/>
      <c r="C8" s="154"/>
      <c r="D8" s="105"/>
      <c r="E8" s="105"/>
      <c r="J8" s="90" t="s">
        <v>228</v>
      </c>
    </row>
    <row r="9" spans="1:10" ht="12.75">
      <c r="A9" s="123"/>
      <c r="B9" s="4"/>
      <c r="C9" s="16"/>
      <c r="D9" s="105"/>
      <c r="E9" s="105"/>
      <c r="J9" s="90" t="s">
        <v>229</v>
      </c>
    </row>
    <row r="10" spans="1:10" ht="12.75">
      <c r="A10" s="19"/>
      <c r="B10" s="20"/>
      <c r="D10" s="105"/>
      <c r="E10" s="105"/>
      <c r="J10" s="90" t="s">
        <v>230</v>
      </c>
    </row>
    <row r="11" spans="1:10" ht="12.75">
      <c r="A11" s="146" t="s">
        <v>43</v>
      </c>
      <c r="B11" s="147"/>
      <c r="C11" s="147"/>
      <c r="D11" s="22"/>
      <c r="E11" s="22" t="s">
        <v>44</v>
      </c>
      <c r="F11" s="21" t="s">
        <v>110</v>
      </c>
      <c r="G11" s="21" t="s">
        <v>111</v>
      </c>
      <c r="H11" s="21" t="s">
        <v>112</v>
      </c>
      <c r="J11" s="90" t="s">
        <v>231</v>
      </c>
    </row>
    <row r="12" spans="1:15" ht="12.75">
      <c r="A12" s="130" t="s">
        <v>106</v>
      </c>
      <c r="B12" s="130"/>
      <c r="C12" s="130"/>
      <c r="D12" s="139"/>
      <c r="E12" s="61"/>
      <c r="F12">
        <v>1</v>
      </c>
      <c r="G12">
        <f aca="true" t="shared" si="0" ref="G12:G28">IF(E12="N/A",0,F12)</f>
        <v>1</v>
      </c>
      <c r="H12">
        <f aca="true" t="shared" si="1" ref="H12:H28">IF(E12="Yes",G12,0)</f>
        <v>0</v>
      </c>
      <c r="J12" s="91" t="s">
        <v>232</v>
      </c>
      <c r="K12" s="92"/>
      <c r="L12" s="92"/>
      <c r="M12" s="92"/>
      <c r="N12" s="92"/>
      <c r="O12" s="92"/>
    </row>
    <row r="13" spans="1:15" ht="12.75">
      <c r="A13" s="130" t="s">
        <v>125</v>
      </c>
      <c r="B13" s="130"/>
      <c r="C13" s="130"/>
      <c r="D13" s="140"/>
      <c r="E13" s="61"/>
      <c r="F13">
        <v>1</v>
      </c>
      <c r="G13">
        <f t="shared" si="0"/>
        <v>1</v>
      </c>
      <c r="H13">
        <f t="shared" si="1"/>
        <v>0</v>
      </c>
      <c r="J13" s="89"/>
      <c r="K13" s="89"/>
      <c r="L13" s="89"/>
      <c r="M13" s="89"/>
      <c r="N13" s="89"/>
      <c r="O13" s="89"/>
    </row>
    <row r="14" spans="1:8" ht="12.75">
      <c r="A14" s="132" t="s">
        <v>126</v>
      </c>
      <c r="B14" s="133"/>
      <c r="C14" s="134"/>
      <c r="D14" s="140"/>
      <c r="E14" s="61"/>
      <c r="F14">
        <v>1</v>
      </c>
      <c r="G14">
        <f aca="true" t="shared" si="2" ref="G14:G20">IF(E14="N/A",0,F14)</f>
        <v>1</v>
      </c>
      <c r="H14">
        <f aca="true" t="shared" si="3" ref="H14:H20">IF(E14="Yes",G14,0)</f>
        <v>0</v>
      </c>
    </row>
    <row r="15" spans="1:8" ht="12.75">
      <c r="A15" s="132" t="s">
        <v>127</v>
      </c>
      <c r="B15" s="133"/>
      <c r="C15" s="134"/>
      <c r="D15" s="140"/>
      <c r="E15" s="61"/>
      <c r="F15">
        <v>1</v>
      </c>
      <c r="G15">
        <f t="shared" si="2"/>
        <v>1</v>
      </c>
      <c r="H15">
        <f t="shared" si="3"/>
        <v>0</v>
      </c>
    </row>
    <row r="16" spans="1:8" ht="12.75">
      <c r="A16" s="132" t="s">
        <v>128</v>
      </c>
      <c r="B16" s="133"/>
      <c r="C16" s="134"/>
      <c r="D16" s="140"/>
      <c r="E16" s="61"/>
      <c r="F16">
        <v>1</v>
      </c>
      <c r="G16">
        <f t="shared" si="2"/>
        <v>1</v>
      </c>
      <c r="H16">
        <f t="shared" si="3"/>
        <v>0</v>
      </c>
    </row>
    <row r="17" spans="1:8" ht="12.75">
      <c r="A17" s="132" t="s">
        <v>129</v>
      </c>
      <c r="B17" s="133"/>
      <c r="C17" s="134"/>
      <c r="D17" s="140"/>
      <c r="E17" s="61"/>
      <c r="F17">
        <v>1</v>
      </c>
      <c r="G17">
        <f t="shared" si="2"/>
        <v>1</v>
      </c>
      <c r="H17">
        <f t="shared" si="3"/>
        <v>0</v>
      </c>
    </row>
    <row r="18" spans="1:8" ht="12.75">
      <c r="A18" s="132" t="s">
        <v>130</v>
      </c>
      <c r="B18" s="133"/>
      <c r="C18" s="134"/>
      <c r="D18" s="140"/>
      <c r="E18" s="61"/>
      <c r="F18">
        <v>1</v>
      </c>
      <c r="G18">
        <f t="shared" si="2"/>
        <v>1</v>
      </c>
      <c r="H18">
        <f t="shared" si="3"/>
        <v>0</v>
      </c>
    </row>
    <row r="19" spans="1:8" ht="12.75">
      <c r="A19" s="132" t="s">
        <v>131</v>
      </c>
      <c r="B19" s="133"/>
      <c r="C19" s="134"/>
      <c r="D19" s="140"/>
      <c r="E19" s="61"/>
      <c r="F19">
        <v>1</v>
      </c>
      <c r="G19">
        <f t="shared" si="2"/>
        <v>1</v>
      </c>
      <c r="H19">
        <f t="shared" si="3"/>
        <v>0</v>
      </c>
    </row>
    <row r="20" spans="1:8" ht="12.75">
      <c r="A20" s="132" t="s">
        <v>132</v>
      </c>
      <c r="B20" s="133"/>
      <c r="C20" s="134"/>
      <c r="D20" s="140"/>
      <c r="E20" s="61"/>
      <c r="F20">
        <v>1</v>
      </c>
      <c r="G20">
        <f t="shared" si="2"/>
        <v>1</v>
      </c>
      <c r="H20">
        <f t="shared" si="3"/>
        <v>0</v>
      </c>
    </row>
    <row r="21" spans="1:8" ht="12.75">
      <c r="A21" s="130" t="s">
        <v>133</v>
      </c>
      <c r="B21" s="130"/>
      <c r="C21" s="130"/>
      <c r="D21" s="140"/>
      <c r="E21" s="61"/>
      <c r="F21">
        <v>1</v>
      </c>
      <c r="G21">
        <f t="shared" si="0"/>
        <v>1</v>
      </c>
      <c r="H21">
        <f t="shared" si="1"/>
        <v>0</v>
      </c>
    </row>
    <row r="22" spans="1:8" ht="12.75">
      <c r="A22" s="130" t="s">
        <v>134</v>
      </c>
      <c r="B22" s="130"/>
      <c r="C22" s="130"/>
      <c r="D22" s="140"/>
      <c r="E22" s="61"/>
      <c r="F22">
        <v>1</v>
      </c>
      <c r="G22">
        <f t="shared" si="0"/>
        <v>1</v>
      </c>
      <c r="H22">
        <f t="shared" si="1"/>
        <v>0</v>
      </c>
    </row>
    <row r="23" spans="1:8" ht="12.75">
      <c r="A23" s="130" t="s">
        <v>135</v>
      </c>
      <c r="B23" s="130"/>
      <c r="C23" s="130"/>
      <c r="D23" s="140"/>
      <c r="E23" s="61"/>
      <c r="F23">
        <v>1</v>
      </c>
      <c r="G23">
        <f t="shared" si="0"/>
        <v>1</v>
      </c>
      <c r="H23">
        <f t="shared" si="1"/>
        <v>0</v>
      </c>
    </row>
    <row r="24" spans="1:8" ht="12.75">
      <c r="A24" s="130" t="s">
        <v>136</v>
      </c>
      <c r="B24" s="130"/>
      <c r="C24" s="130"/>
      <c r="D24" s="140"/>
      <c r="E24" s="61"/>
      <c r="F24">
        <v>1</v>
      </c>
      <c r="G24">
        <f t="shared" si="0"/>
        <v>1</v>
      </c>
      <c r="H24">
        <f t="shared" si="1"/>
        <v>0</v>
      </c>
    </row>
    <row r="25" spans="1:8" ht="12.75">
      <c r="A25" s="130" t="s">
        <v>137</v>
      </c>
      <c r="B25" s="130"/>
      <c r="C25" s="130"/>
      <c r="D25" s="140"/>
      <c r="E25" s="61"/>
      <c r="F25">
        <v>1</v>
      </c>
      <c r="G25">
        <f t="shared" si="0"/>
        <v>1</v>
      </c>
      <c r="H25">
        <f t="shared" si="1"/>
        <v>0</v>
      </c>
    </row>
    <row r="26" spans="1:8" ht="12.75">
      <c r="A26" s="148" t="s">
        <v>138</v>
      </c>
      <c r="B26" s="148"/>
      <c r="C26" s="148"/>
      <c r="D26" s="140"/>
      <c r="E26" s="61"/>
      <c r="F26">
        <v>1</v>
      </c>
      <c r="G26">
        <f t="shared" si="0"/>
        <v>1</v>
      </c>
      <c r="H26">
        <f t="shared" si="1"/>
        <v>0</v>
      </c>
    </row>
    <row r="27" spans="1:8" ht="12.75">
      <c r="A27" s="130" t="s">
        <v>139</v>
      </c>
      <c r="B27" s="130"/>
      <c r="C27" s="130"/>
      <c r="D27" s="140"/>
      <c r="E27" s="61"/>
      <c r="F27">
        <v>1</v>
      </c>
      <c r="G27">
        <f t="shared" si="0"/>
        <v>1</v>
      </c>
      <c r="H27">
        <f t="shared" si="1"/>
        <v>0</v>
      </c>
    </row>
    <row r="28" spans="1:8" ht="12.75">
      <c r="A28" s="130" t="s">
        <v>140</v>
      </c>
      <c r="B28" s="130"/>
      <c r="C28" s="130"/>
      <c r="D28" s="140"/>
      <c r="E28" s="61"/>
      <c r="F28">
        <v>1</v>
      </c>
      <c r="G28">
        <f t="shared" si="0"/>
        <v>1</v>
      </c>
      <c r="H28">
        <f t="shared" si="1"/>
        <v>0</v>
      </c>
    </row>
    <row r="29" spans="1:8" ht="12.75">
      <c r="A29" s="131"/>
      <c r="B29" s="131"/>
      <c r="C29" s="131"/>
      <c r="F29">
        <f>SUM(F12:F28)</f>
        <v>17</v>
      </c>
      <c r="G29">
        <f>SUM(G12:G28)</f>
        <v>17</v>
      </c>
      <c r="H29">
        <f>SUM(H12:H28)</f>
        <v>0</v>
      </c>
    </row>
    <row r="30" spans="1:5" ht="12.75">
      <c r="A30" s="127" t="s">
        <v>105</v>
      </c>
      <c r="B30" s="128"/>
      <c r="C30" s="129"/>
      <c r="E30" s="23">
        <f>SUM(H12:H28)</f>
        <v>0</v>
      </c>
    </row>
    <row r="31" spans="1:5" ht="12.75">
      <c r="A31" s="157" t="s">
        <v>142</v>
      </c>
      <c r="B31" s="157"/>
      <c r="C31" s="157"/>
      <c r="E31" s="28">
        <f>SUM(H29/G29)</f>
        <v>0</v>
      </c>
    </row>
    <row r="32" ht="12.75" hidden="1">
      <c r="F32" t="s">
        <v>107</v>
      </c>
    </row>
    <row r="33" ht="12.75" hidden="1">
      <c r="F33" t="s">
        <v>108</v>
      </c>
    </row>
    <row r="34" ht="12.75" hidden="1">
      <c r="F34" t="s">
        <v>109</v>
      </c>
    </row>
    <row r="35" ht="12.75">
      <c r="A35" t="s">
        <v>223</v>
      </c>
    </row>
  </sheetData>
  <sheetProtection sheet="1" selectLockedCells="1"/>
  <mergeCells count="27">
    <mergeCell ref="A31:C31"/>
    <mergeCell ref="A18:C18"/>
    <mergeCell ref="A19:C19"/>
    <mergeCell ref="A20:C20"/>
    <mergeCell ref="A29:C29"/>
    <mergeCell ref="A30:C30"/>
    <mergeCell ref="A27:C27"/>
    <mergeCell ref="A25:C25"/>
    <mergeCell ref="A28:C28"/>
    <mergeCell ref="A24:C24"/>
    <mergeCell ref="A1:A9"/>
    <mergeCell ref="C1:C2"/>
    <mergeCell ref="A22:C22"/>
    <mergeCell ref="A23:C23"/>
    <mergeCell ref="A15:C15"/>
    <mergeCell ref="A16:C16"/>
    <mergeCell ref="A17:C17"/>
    <mergeCell ref="D1:E10"/>
    <mergeCell ref="C5:C6"/>
    <mergeCell ref="C7:C8"/>
    <mergeCell ref="A14:C14"/>
    <mergeCell ref="A11:C11"/>
    <mergeCell ref="A12:C12"/>
    <mergeCell ref="D12:D28"/>
    <mergeCell ref="A26:C26"/>
    <mergeCell ref="A13:C13"/>
    <mergeCell ref="A21:C21"/>
  </mergeCells>
  <conditionalFormatting sqref="E12:E28">
    <cfRule type="cellIs" priority="1" dxfId="5" operator="equal" stopIfTrue="1">
      <formula>"Yes"</formula>
    </cfRule>
    <cfRule type="cellIs" priority="2" dxfId="4" operator="equal" stopIfTrue="1">
      <formula>"No"</formula>
    </cfRule>
    <cfRule type="cellIs" priority="3" dxfId="3" operator="equal" stopIfTrue="1">
      <formula>"N/A"</formula>
    </cfRule>
  </conditionalFormatting>
  <dataValidations count="17">
    <dataValidation type="list" allowBlank="1" showInputMessage="1" showErrorMessage="1" sqref="E13">
      <formula1>F32:F34</formula1>
    </dataValidation>
    <dataValidation type="list" allowBlank="1" showInputMessage="1" showErrorMessage="1" sqref="E21">
      <formula1>F32:F35</formula1>
    </dataValidation>
    <dataValidation type="list" allowBlank="1" showInputMessage="1" showErrorMessage="1" sqref="E12">
      <formula1>F32:F34</formula1>
    </dataValidation>
    <dataValidation type="list" allowBlank="1" showInputMessage="1" showErrorMessage="1" sqref="E22">
      <formula1>F32:F35</formula1>
    </dataValidation>
    <dataValidation type="list" allowBlank="1" showInputMessage="1" showErrorMessage="1" sqref="E23">
      <formula1>F32:F35</formula1>
    </dataValidation>
    <dataValidation type="list" allowBlank="1" showInputMessage="1" showErrorMessage="1" sqref="E24">
      <formula1>F32:F35</formula1>
    </dataValidation>
    <dataValidation type="list" allowBlank="1" showInputMessage="1" showErrorMessage="1" sqref="E25">
      <formula1>F32:F35</formula1>
    </dataValidation>
    <dataValidation type="list" allowBlank="1" showInputMessage="1" showErrorMessage="1" sqref="E26">
      <formula1>F32:F35</formula1>
    </dataValidation>
    <dataValidation type="list" allowBlank="1" showInputMessage="1" showErrorMessage="1" sqref="E27">
      <formula1>F32:F36</formula1>
    </dataValidation>
    <dataValidation type="list" allowBlank="1" showInputMessage="1" showErrorMessage="1" sqref="E28">
      <formula1>F32:F35</formula1>
    </dataValidation>
    <dataValidation type="list" allowBlank="1" showInputMessage="1" showErrorMessage="1" sqref="E14">
      <formula1>F32:F35</formula1>
    </dataValidation>
    <dataValidation type="list" allowBlank="1" showInputMessage="1" showErrorMessage="1" sqref="E15">
      <formula1>F32:F35</formula1>
    </dataValidation>
    <dataValidation type="list" allowBlank="1" showInputMessage="1" showErrorMessage="1" sqref="E16">
      <formula1>F32:F35</formula1>
    </dataValidation>
    <dataValidation type="list" allowBlank="1" showInputMessage="1" showErrorMessage="1" sqref="E17">
      <formula1>F32:F35</formula1>
    </dataValidation>
    <dataValidation type="list" allowBlank="1" showInputMessage="1" showErrorMessage="1" sqref="E18">
      <formula1>F32:F35</formula1>
    </dataValidation>
    <dataValidation type="list" allowBlank="1" showInputMessage="1" showErrorMessage="1" sqref="E19">
      <formula1>F32:F35</formula1>
    </dataValidation>
    <dataValidation type="list" allowBlank="1" showInputMessage="1" showErrorMessage="1" sqref="E20">
      <formula1>F32:F35</formula1>
    </dataValidation>
  </dataValidations>
  <printOptions horizontalCentered="1" verticalCentered="1"/>
  <pageMargins left="0.25" right="0.25" top="1" bottom="1" header="0.5" footer="0.5"/>
  <pageSetup fitToHeight="1" fitToWidth="1" horizontalDpi="300" verticalDpi="300" orientation="landscape" scale="67" r:id="rId2"/>
  <drawing r:id="rId1"/>
</worksheet>
</file>

<file path=xl/worksheets/sheet9.xml><?xml version="1.0" encoding="utf-8"?>
<worksheet xmlns="http://schemas.openxmlformats.org/spreadsheetml/2006/main" xmlns:r="http://schemas.openxmlformats.org/officeDocument/2006/relationships">
  <sheetPr>
    <tabColor indexed="8"/>
    <pageSetUpPr fitToPage="1"/>
  </sheetPr>
  <dimension ref="A1:AG15"/>
  <sheetViews>
    <sheetView zoomScalePageLayoutView="0" workbookViewId="0" topLeftCell="A1">
      <selection activeCell="A15" sqref="A15:AG15"/>
    </sheetView>
  </sheetViews>
  <sheetFormatPr defaultColWidth="9.140625" defaultRowHeight="12.75"/>
  <cols>
    <col min="1" max="1" width="25.421875" style="0" customWidth="1"/>
    <col min="2" max="33" width="4.140625" style="0" bestFit="1" customWidth="1"/>
  </cols>
  <sheetData>
    <row r="1" spans="1:33" ht="30">
      <c r="A1" s="160" t="s">
        <v>36</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row>
    <row r="2" spans="1:33" ht="15">
      <c r="A2" s="161" t="s">
        <v>147</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row>
    <row r="3" spans="1:33" ht="15">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row>
    <row r="4" spans="1:33" ht="12.75">
      <c r="A4" s="76" t="s">
        <v>148</v>
      </c>
      <c r="B4" s="77">
        <v>1</v>
      </c>
      <c r="C4" s="77">
        <v>2</v>
      </c>
      <c r="D4" s="77">
        <v>3</v>
      </c>
      <c r="E4" s="77">
        <v>4</v>
      </c>
      <c r="F4" s="77">
        <v>5</v>
      </c>
      <c r="G4" s="77">
        <v>6</v>
      </c>
      <c r="H4" s="77">
        <v>7</v>
      </c>
      <c r="I4" s="77">
        <v>8</v>
      </c>
      <c r="J4" s="77">
        <v>9</v>
      </c>
      <c r="K4" s="77">
        <v>10</v>
      </c>
      <c r="L4" s="77">
        <v>11</v>
      </c>
      <c r="M4" s="77">
        <v>12</v>
      </c>
      <c r="N4" s="77">
        <v>13</v>
      </c>
      <c r="O4" s="77">
        <v>14</v>
      </c>
      <c r="P4" s="77">
        <v>15</v>
      </c>
      <c r="Q4" s="77">
        <v>16</v>
      </c>
      <c r="R4" s="77">
        <v>17</v>
      </c>
      <c r="S4" s="77">
        <v>18</v>
      </c>
      <c r="T4" s="77">
        <v>19</v>
      </c>
      <c r="U4" s="77">
        <v>20</v>
      </c>
      <c r="V4" s="77">
        <v>21</v>
      </c>
      <c r="W4" s="77">
        <v>22</v>
      </c>
      <c r="X4" s="77">
        <v>23</v>
      </c>
      <c r="Y4" s="77">
        <v>24</v>
      </c>
      <c r="Z4" s="77">
        <v>25</v>
      </c>
      <c r="AA4" s="77">
        <v>26</v>
      </c>
      <c r="AB4" s="77">
        <v>27</v>
      </c>
      <c r="AC4" s="77">
        <v>28</v>
      </c>
      <c r="AD4" s="77">
        <v>29</v>
      </c>
      <c r="AE4" s="77">
        <v>30</v>
      </c>
      <c r="AF4" s="77">
        <v>31</v>
      </c>
      <c r="AG4" s="78">
        <v>32</v>
      </c>
    </row>
    <row r="5" spans="1:33" ht="12.75" customHeight="1">
      <c r="A5" s="72" t="s">
        <v>38</v>
      </c>
      <c r="B5" s="70">
        <f>MC!E12</f>
        <v>0</v>
      </c>
      <c r="C5" s="70">
        <f>MC!E13</f>
        <v>0</v>
      </c>
      <c r="D5" s="70">
        <f>MC!E14</f>
        <v>0</v>
      </c>
      <c r="E5" s="70" t="e">
        <f>MC!#REF!</f>
        <v>#REF!</v>
      </c>
      <c r="F5" s="70">
        <f>MC!E15</f>
        <v>0</v>
      </c>
      <c r="G5" s="70">
        <f>MC!E16</f>
        <v>0</v>
      </c>
      <c r="H5" s="70">
        <f>MC!E17</f>
        <v>0</v>
      </c>
      <c r="I5" s="70">
        <f>MC!E18</f>
        <v>0</v>
      </c>
      <c r="J5" s="70">
        <f>MC!E19</f>
        <v>0</v>
      </c>
      <c r="K5" s="70" t="e">
        <f>MC!#REF!</f>
        <v>#REF!</v>
      </c>
      <c r="L5" s="70">
        <f>MC!E20</f>
        <v>0</v>
      </c>
      <c r="M5" s="70">
        <f>MC!E21</f>
        <v>0</v>
      </c>
      <c r="N5" s="70">
        <f>MC!E22</f>
        <v>0</v>
      </c>
      <c r="O5" s="70">
        <f>MC!E23</f>
        <v>0</v>
      </c>
      <c r="P5" s="70">
        <f>MC!E24</f>
        <v>0</v>
      </c>
      <c r="Q5" s="70">
        <f>MC!E25</f>
        <v>0</v>
      </c>
      <c r="R5" s="70">
        <f>MC!E26</f>
        <v>0</v>
      </c>
      <c r="S5" s="70">
        <f>MC!E27</f>
        <v>0</v>
      </c>
      <c r="T5" s="70">
        <f>MC!E28</f>
        <v>0</v>
      </c>
      <c r="U5" s="70">
        <f>MC!E29</f>
        <v>0</v>
      </c>
      <c r="V5" s="70">
        <f>MC!E30</f>
        <v>0</v>
      </c>
      <c r="W5" s="70" t="e">
        <f>MC!#REF!</f>
        <v>#REF!</v>
      </c>
      <c r="X5" s="70">
        <f>MC!E31</f>
        <v>0</v>
      </c>
      <c r="Y5" s="70" t="e">
        <f>MC!#REF!</f>
        <v>#REF!</v>
      </c>
      <c r="Z5" s="70">
        <f>MC!E32</f>
        <v>0</v>
      </c>
      <c r="AA5" s="70">
        <f>MC!E33</f>
        <v>0</v>
      </c>
      <c r="AB5" s="70">
        <f>MC!E47</f>
        <v>0</v>
      </c>
      <c r="AC5" s="80"/>
      <c r="AD5" s="80"/>
      <c r="AE5" s="80"/>
      <c r="AF5" s="80"/>
      <c r="AG5" s="81"/>
    </row>
    <row r="6" spans="1:33" ht="12.75" customHeight="1">
      <c r="A6" s="73" t="s">
        <v>39</v>
      </c>
      <c r="B6" s="71">
        <f>'FM'!E12</f>
        <v>0</v>
      </c>
      <c r="C6" s="71">
        <f>'FM'!E13</f>
        <v>0</v>
      </c>
      <c r="D6" s="71">
        <f>'FM'!E14</f>
        <v>0</v>
      </c>
      <c r="E6" s="71">
        <f>'FM'!E15</f>
        <v>0</v>
      </c>
      <c r="F6" s="71">
        <f>'FM'!E16</f>
        <v>0</v>
      </c>
      <c r="G6" s="71">
        <f>'FM'!E17</f>
        <v>0</v>
      </c>
      <c r="H6" s="71" t="e">
        <f>'FM'!#REF!</f>
        <v>#REF!</v>
      </c>
      <c r="I6" s="71">
        <f>'FM'!E18</f>
        <v>0</v>
      </c>
      <c r="J6" s="71">
        <f>'FM'!E19</f>
        <v>0</v>
      </c>
      <c r="K6" s="71">
        <f>'FM'!E20</f>
        <v>0</v>
      </c>
      <c r="L6" s="71">
        <f>'FM'!E21</f>
        <v>0</v>
      </c>
      <c r="M6" s="71">
        <f>'FM'!E22</f>
        <v>0</v>
      </c>
      <c r="N6" s="71">
        <f>'FM'!E31</f>
        <v>0</v>
      </c>
      <c r="O6" s="82"/>
      <c r="P6" s="82"/>
      <c r="Q6" s="82"/>
      <c r="R6" s="82"/>
      <c r="S6" s="80"/>
      <c r="T6" s="80"/>
      <c r="U6" s="80"/>
      <c r="V6" s="80"/>
      <c r="W6" s="80"/>
      <c r="X6" s="80"/>
      <c r="Y6" s="80"/>
      <c r="Z6" s="80"/>
      <c r="AA6" s="80"/>
      <c r="AB6" s="80"/>
      <c r="AC6" s="83"/>
      <c r="AD6" s="83"/>
      <c r="AE6" s="83"/>
      <c r="AF6" s="83"/>
      <c r="AG6" s="84"/>
    </row>
    <row r="7" spans="1:33" ht="12.75">
      <c r="A7" s="74" t="s">
        <v>61</v>
      </c>
      <c r="B7" s="71">
        <f>SM!E12</f>
        <v>0</v>
      </c>
      <c r="C7" s="71">
        <f>SM!E13</f>
        <v>0</v>
      </c>
      <c r="D7" s="71">
        <f>SM!E14</f>
        <v>0</v>
      </c>
      <c r="E7" s="71">
        <f>SM!E15</f>
        <v>0</v>
      </c>
      <c r="F7" s="71">
        <f>SM!E16</f>
        <v>0</v>
      </c>
      <c r="G7" s="71">
        <f>SM!E17</f>
        <v>0</v>
      </c>
      <c r="H7" s="71">
        <f>SM!E18</f>
        <v>0</v>
      </c>
      <c r="I7" s="71">
        <f>SM!E19</f>
        <v>0</v>
      </c>
      <c r="J7" s="71" t="e">
        <f>SM!#REF!</f>
        <v>#REF!</v>
      </c>
      <c r="K7" s="71" t="e">
        <f>SM!#REF!</f>
        <v>#REF!</v>
      </c>
      <c r="L7" s="71">
        <f>SM!E20</f>
        <v>0</v>
      </c>
      <c r="M7" s="71">
        <f>SM!E21</f>
        <v>0</v>
      </c>
      <c r="N7" s="71">
        <f>SM!E22</f>
        <v>0</v>
      </c>
      <c r="O7" s="71">
        <f>SM!E23</f>
        <v>0</v>
      </c>
      <c r="P7" s="71">
        <f>SM!E24</f>
        <v>0</v>
      </c>
      <c r="Q7" s="71">
        <f>SM!E25</f>
        <v>0</v>
      </c>
      <c r="R7" s="71">
        <f>SM!E35</f>
        <v>0</v>
      </c>
      <c r="S7" s="82"/>
      <c r="T7" s="82"/>
      <c r="U7" s="82"/>
      <c r="V7" s="82"/>
      <c r="W7" s="82"/>
      <c r="X7" s="82"/>
      <c r="Y7" s="82"/>
      <c r="Z7" s="82"/>
      <c r="AA7" s="82"/>
      <c r="AB7" s="82"/>
      <c r="AC7" s="82"/>
      <c r="AD7" s="82"/>
      <c r="AE7" s="82"/>
      <c r="AF7" s="82"/>
      <c r="AG7" s="85"/>
    </row>
    <row r="8" spans="1:33" ht="12.75">
      <c r="A8" s="72" t="s">
        <v>71</v>
      </c>
      <c r="B8" s="71">
        <f>'AS'!E12</f>
        <v>0</v>
      </c>
      <c r="C8" s="71">
        <f>'AS'!E13</f>
        <v>0</v>
      </c>
      <c r="D8" s="71">
        <f>'AS'!E14</f>
        <v>0</v>
      </c>
      <c r="E8" s="71">
        <f>'AS'!E15</f>
        <v>0</v>
      </c>
      <c r="F8" s="71">
        <f>'AS'!E16</f>
        <v>0</v>
      </c>
      <c r="G8" s="71">
        <f>'AS'!E17</f>
        <v>0</v>
      </c>
      <c r="H8" s="71">
        <f>'AS'!E18</f>
        <v>0</v>
      </c>
      <c r="I8" s="71">
        <f>'AS'!E19</f>
        <v>0</v>
      </c>
      <c r="J8" s="71">
        <f>'AS'!E20</f>
        <v>0</v>
      </c>
      <c r="K8" s="71">
        <f>'AS'!E21</f>
        <v>0</v>
      </c>
      <c r="L8" s="71">
        <f>'AS'!E22</f>
        <v>0</v>
      </c>
      <c r="M8" s="71">
        <f>'AS'!E23</f>
        <v>0</v>
      </c>
      <c r="N8" s="71">
        <f>'AS'!E24</f>
        <v>0</v>
      </c>
      <c r="O8" s="71">
        <f>'AS'!E25</f>
        <v>0</v>
      </c>
      <c r="P8" s="71">
        <f>'AS'!E26</f>
        <v>0</v>
      </c>
      <c r="Q8" s="71">
        <f>'AS'!E27</f>
        <v>0</v>
      </c>
      <c r="R8" s="80"/>
      <c r="S8" s="80"/>
      <c r="T8" s="80"/>
      <c r="U8" s="80"/>
      <c r="V8" s="80"/>
      <c r="W8" s="80"/>
      <c r="X8" s="80"/>
      <c r="Y8" s="80"/>
      <c r="Z8" s="80"/>
      <c r="AA8" s="80"/>
      <c r="AB8" s="80"/>
      <c r="AC8" s="80"/>
      <c r="AD8" s="80"/>
      <c r="AE8" s="80"/>
      <c r="AF8" s="80"/>
      <c r="AG8" s="81"/>
    </row>
    <row r="9" spans="1:33" ht="12.75">
      <c r="A9" s="74" t="s">
        <v>145</v>
      </c>
      <c r="B9" s="71">
        <f>QA!E12</f>
        <v>0</v>
      </c>
      <c r="C9" s="71">
        <f>QA!E13</f>
        <v>0</v>
      </c>
      <c r="D9" s="71">
        <f>QA!E14</f>
        <v>0</v>
      </c>
      <c r="E9" s="71">
        <f>QA!E15</f>
        <v>0</v>
      </c>
      <c r="F9" s="71">
        <f>QA!E16</f>
        <v>0</v>
      </c>
      <c r="G9" s="71">
        <f>QA!E17</f>
        <v>0</v>
      </c>
      <c r="H9" s="71">
        <f>QA!E18</f>
        <v>0</v>
      </c>
      <c r="I9" s="71">
        <f>QA!E19</f>
        <v>0</v>
      </c>
      <c r="J9" s="71">
        <f>QA!E20</f>
        <v>0</v>
      </c>
      <c r="K9" s="71">
        <f>QA!E21</f>
        <v>0</v>
      </c>
      <c r="L9" s="71">
        <f>QA!E22</f>
        <v>0</v>
      </c>
      <c r="M9" s="71">
        <f>QA!E23</f>
        <v>0</v>
      </c>
      <c r="N9" s="71">
        <f>QA!E24</f>
        <v>0</v>
      </c>
      <c r="O9" s="71">
        <f>QA!E25</f>
        <v>0</v>
      </c>
      <c r="P9" s="82"/>
      <c r="Q9" s="82"/>
      <c r="R9" s="82"/>
      <c r="S9" s="82"/>
      <c r="T9" s="82"/>
      <c r="U9" s="82"/>
      <c r="V9" s="82"/>
      <c r="W9" s="82"/>
      <c r="X9" s="82"/>
      <c r="Y9" s="82"/>
      <c r="Z9" s="82"/>
      <c r="AA9" s="82"/>
      <c r="AB9" s="82"/>
      <c r="AC9" s="82"/>
      <c r="AD9" s="82"/>
      <c r="AE9" s="82"/>
      <c r="AF9" s="82"/>
      <c r="AG9" s="85"/>
    </row>
    <row r="10" spans="1:33" ht="12.75">
      <c r="A10" s="74" t="s">
        <v>42</v>
      </c>
      <c r="B10" s="71">
        <f>SA!E12</f>
        <v>0</v>
      </c>
      <c r="C10" s="71">
        <f>SA!E13</f>
        <v>0</v>
      </c>
      <c r="D10" s="71">
        <f>SA!E14</f>
        <v>0</v>
      </c>
      <c r="E10" s="71">
        <f>SA!E15</f>
        <v>0</v>
      </c>
      <c r="F10" s="71">
        <f>SA!E16</f>
        <v>0</v>
      </c>
      <c r="G10" s="71">
        <f>SA!E17</f>
        <v>0</v>
      </c>
      <c r="H10" s="71">
        <f>SA!E18</f>
        <v>0</v>
      </c>
      <c r="I10" s="71">
        <f>SA!E19</f>
        <v>0</v>
      </c>
      <c r="J10" s="71">
        <f>SA!E20</f>
        <v>0</v>
      </c>
      <c r="K10" s="71">
        <f>SA!E21</f>
        <v>0</v>
      </c>
      <c r="L10" s="71">
        <f>SA!E22</f>
        <v>0</v>
      </c>
      <c r="M10" s="71">
        <f>SA!E23</f>
        <v>0</v>
      </c>
      <c r="N10" s="71">
        <f>SA!E24</f>
        <v>0</v>
      </c>
      <c r="O10" s="71">
        <f>SA!E25</f>
        <v>0</v>
      </c>
      <c r="P10" s="71">
        <f>SA!E26</f>
        <v>0</v>
      </c>
      <c r="Q10" s="71">
        <f>SA!E27</f>
        <v>0</v>
      </c>
      <c r="R10" s="71">
        <f>SA!E28</f>
        <v>0</v>
      </c>
      <c r="S10" s="82"/>
      <c r="T10" s="82"/>
      <c r="U10" s="82"/>
      <c r="V10" s="82"/>
      <c r="W10" s="82"/>
      <c r="X10" s="82"/>
      <c r="Y10" s="82"/>
      <c r="Z10" s="82"/>
      <c r="AA10" s="82"/>
      <c r="AB10" s="82"/>
      <c r="AC10" s="82"/>
      <c r="AD10" s="82"/>
      <c r="AE10" s="82"/>
      <c r="AF10" s="82"/>
      <c r="AG10" s="85"/>
    </row>
    <row r="11" spans="1:33" ht="12.75">
      <c r="A11" s="75" t="s">
        <v>146</v>
      </c>
      <c r="B11" s="71" t="e">
        <f>#REF!</f>
        <v>#REF!</v>
      </c>
      <c r="C11" s="71" t="e">
        <f>#REF!</f>
        <v>#REF!</v>
      </c>
      <c r="D11" s="71" t="e">
        <f>#REF!</f>
        <v>#REF!</v>
      </c>
      <c r="E11" s="71" t="e">
        <f>#REF!</f>
        <v>#REF!</v>
      </c>
      <c r="F11" s="71" t="e">
        <f>#REF!</f>
        <v>#REF!</v>
      </c>
      <c r="G11" s="71" t="e">
        <f>#REF!</f>
        <v>#REF!</v>
      </c>
      <c r="H11" s="71" t="e">
        <f>#REF!</f>
        <v>#REF!</v>
      </c>
      <c r="I11" s="71" t="e">
        <f>#REF!</f>
        <v>#REF!</v>
      </c>
      <c r="J11" s="71" t="e">
        <f>#REF!</f>
        <v>#REF!</v>
      </c>
      <c r="K11" s="71" t="e">
        <f>#REF!</f>
        <v>#REF!</v>
      </c>
      <c r="L11" s="71" t="e">
        <f>#REF!</f>
        <v>#REF!</v>
      </c>
      <c r="M11" s="71" t="e">
        <f>#REF!</f>
        <v>#REF!</v>
      </c>
      <c r="N11" s="71" t="e">
        <f>#REF!</f>
        <v>#REF!</v>
      </c>
      <c r="O11" s="71" t="e">
        <f>#REF!</f>
        <v>#REF!</v>
      </c>
      <c r="P11" s="71" t="e">
        <f>#REF!</f>
        <v>#REF!</v>
      </c>
      <c r="Q11" s="71" t="e">
        <f>#REF!</f>
        <v>#REF!</v>
      </c>
      <c r="R11" s="71" t="e">
        <f>#REF!</f>
        <v>#REF!</v>
      </c>
      <c r="S11" s="71" t="e">
        <f>#REF!</f>
        <v>#REF!</v>
      </c>
      <c r="T11" s="71" t="e">
        <f>#REF!</f>
        <v>#REF!</v>
      </c>
      <c r="U11" s="71" t="e">
        <f>#REF!</f>
        <v>#REF!</v>
      </c>
      <c r="V11" s="71" t="e">
        <f>#REF!</f>
        <v>#REF!</v>
      </c>
      <c r="W11" s="71" t="e">
        <f>#REF!</f>
        <v>#REF!</v>
      </c>
      <c r="X11" s="71" t="e">
        <f>#REF!</f>
        <v>#REF!</v>
      </c>
      <c r="Y11" s="71" t="e">
        <f>#REF!</f>
        <v>#REF!</v>
      </c>
      <c r="Z11" s="71" t="e">
        <f>#REF!</f>
        <v>#REF!</v>
      </c>
      <c r="AA11" s="71" t="e">
        <f>#REF!</f>
        <v>#REF!</v>
      </c>
      <c r="AB11" s="71" t="e">
        <f>#REF!</f>
        <v>#REF!</v>
      </c>
      <c r="AC11" s="71" t="e">
        <f>#REF!</f>
        <v>#REF!</v>
      </c>
      <c r="AD11" s="71" t="e">
        <f>#REF!</f>
        <v>#REF!</v>
      </c>
      <c r="AE11" s="71" t="e">
        <f>#REF!</f>
        <v>#REF!</v>
      </c>
      <c r="AF11" s="71" t="e">
        <f>#REF!</f>
        <v>#REF!</v>
      </c>
      <c r="AG11" s="79" t="e">
        <f>#REF!</f>
        <v>#REF!</v>
      </c>
    </row>
    <row r="12" spans="1:33" ht="12.75">
      <c r="A12" s="163"/>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row>
    <row r="13" spans="1:33" ht="25.5" customHeight="1">
      <c r="A13" s="158" t="s">
        <v>33</v>
      </c>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row>
    <row r="14" spans="1:33" ht="12.75">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row>
    <row r="15" spans="1:33" ht="12.75">
      <c r="A15" s="159" t="s">
        <v>34</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row>
  </sheetData>
  <sheetProtection sheet="1" objects="1" scenarios="1" selectLockedCells="1"/>
  <mergeCells count="7">
    <mergeCell ref="A13:AG13"/>
    <mergeCell ref="A14:AG14"/>
    <mergeCell ref="A15:AG15"/>
    <mergeCell ref="A1:AG1"/>
    <mergeCell ref="A2:AG2"/>
    <mergeCell ref="A3:AG3"/>
    <mergeCell ref="A12:AG12"/>
  </mergeCells>
  <conditionalFormatting sqref="B5:AB5 O7:R7 O8:Q8 B6:N11 O9:O11 P10:R11 S11:AG11">
    <cfRule type="cellIs" priority="1" dxfId="2" operator="equal" stopIfTrue="1">
      <formula>"Yes"</formula>
    </cfRule>
    <cfRule type="cellIs" priority="2" dxfId="1" operator="equal" stopIfTrue="1">
      <formula>"No"</formula>
    </cfRule>
    <cfRule type="cellIs" priority="3" dxfId="0" operator="equal" stopIfTrue="1">
      <formula>"N/A"</formula>
    </cfRule>
  </conditionalFormatting>
  <hyperlinks>
    <hyperlink ref="A15:F15" location="TITLE!A1" display="Back to Main Page"/>
  </hyperlinks>
  <printOptions horizontalCentered="1" verticalCentered="1"/>
  <pageMargins left="0.25" right="0.25" top="1" bottom="1" header="0.5" footer="0.5"/>
  <pageSetup fitToHeight="1" fitToWidth="1" horizontalDpi="300" verticalDpi="3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ESIS, Inc. - Global Risk Control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Baseline Culture Assessment</dc:title>
  <dc:subject>Company Wide Data</dc:subject>
  <dc:creator>ACE USA</dc:creator>
  <cp:keywords/>
  <dc:description>(c) 2006-09 ACE USA.  All rights reserved.</dc:description>
  <cp:lastModifiedBy>Kupiec, Matthew G</cp:lastModifiedBy>
  <cp:lastPrinted>2013-10-02T16:10:53Z</cp:lastPrinted>
  <dcterms:created xsi:type="dcterms:W3CDTF">2006-03-24T15:56:49Z</dcterms:created>
  <dcterms:modified xsi:type="dcterms:W3CDTF">2018-11-01T15:01:35Z</dcterms:modified>
  <cp:category>V2.6 FINAL 05.04.2009</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